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январь 2026 21 школа/ежедневное школа № 21 2026/ежедневное школа № 21 2026/февраль 2026/"/>
    </mc:Choice>
  </mc:AlternateContent>
  <xr:revisionPtr revIDLastSave="52" documentId="8_{5241C6F2-D9E6-48BD-9A68-B0067617847D}" xr6:coauthVersionLast="45" xr6:coauthVersionMax="45" xr10:uidLastSave="{87767BB9-A12E-48ED-A7D0-E384422A43C7}"/>
  <bookViews>
    <workbookView xWindow="-103" yWindow="-103" windowWidth="16663" windowHeight="8743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B180" i="1" l="1"/>
  <c r="A180" i="1"/>
  <c r="J179" i="1"/>
  <c r="I179" i="1"/>
  <c r="H179" i="1"/>
  <c r="G179" i="1"/>
  <c r="F179" i="1"/>
  <c r="B170" i="1"/>
  <c r="A170" i="1"/>
  <c r="L169" i="1"/>
  <c r="J169" i="1"/>
  <c r="I169" i="1"/>
  <c r="H169" i="1"/>
  <c r="G169" i="1"/>
  <c r="F169" i="1"/>
  <c r="B161" i="1"/>
  <c r="A161" i="1"/>
  <c r="J160" i="1"/>
  <c r="I160" i="1"/>
  <c r="H160" i="1"/>
  <c r="G160" i="1"/>
  <c r="F160" i="1"/>
  <c r="B151" i="1"/>
  <c r="A151" i="1"/>
  <c r="J150" i="1"/>
  <c r="I150" i="1"/>
  <c r="H150" i="1"/>
  <c r="G150" i="1"/>
  <c r="F150" i="1"/>
  <c r="B143" i="1"/>
  <c r="A143" i="1"/>
  <c r="J142" i="1"/>
  <c r="I142" i="1"/>
  <c r="H142" i="1"/>
  <c r="G142" i="1"/>
  <c r="F142" i="1"/>
  <c r="B136" i="1"/>
  <c r="A136" i="1"/>
  <c r="J135" i="1"/>
  <c r="I135" i="1"/>
  <c r="H135" i="1"/>
  <c r="G135" i="1"/>
  <c r="F135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11" i="1"/>
  <c r="A111" i="1"/>
  <c r="J110" i="1"/>
  <c r="I110" i="1"/>
  <c r="H110" i="1"/>
  <c r="G110" i="1"/>
  <c r="F110" i="1"/>
  <c r="B102" i="1"/>
  <c r="A102" i="1"/>
  <c r="J101" i="1"/>
  <c r="I101" i="1"/>
  <c r="H101" i="1"/>
  <c r="G101" i="1"/>
  <c r="F101" i="1"/>
  <c r="B93" i="1"/>
  <c r="A93" i="1"/>
  <c r="J92" i="1"/>
  <c r="I92" i="1"/>
  <c r="H92" i="1"/>
  <c r="G92" i="1"/>
  <c r="F92" i="1"/>
  <c r="B83" i="1"/>
  <c r="A83" i="1"/>
  <c r="J82" i="1"/>
  <c r="I82" i="1"/>
  <c r="H82" i="1"/>
  <c r="G82" i="1"/>
  <c r="F82" i="1"/>
  <c r="B74" i="1"/>
  <c r="A74" i="1"/>
  <c r="J73" i="1"/>
  <c r="I73" i="1"/>
  <c r="H73" i="1"/>
  <c r="G73" i="1"/>
  <c r="F73" i="1"/>
  <c r="B64" i="1"/>
  <c r="A64" i="1"/>
  <c r="J63" i="1"/>
  <c r="I63" i="1"/>
  <c r="H63" i="1"/>
  <c r="G63" i="1"/>
  <c r="F63" i="1"/>
  <c r="B55" i="1"/>
  <c r="A55" i="1"/>
  <c r="J54" i="1"/>
  <c r="I54" i="1"/>
  <c r="H54" i="1"/>
  <c r="G54" i="1"/>
  <c r="F54" i="1"/>
  <c r="B46" i="1"/>
  <c r="A46" i="1"/>
  <c r="J45" i="1"/>
  <c r="I45" i="1"/>
  <c r="H45" i="1"/>
  <c r="G45" i="1"/>
  <c r="F45" i="1"/>
  <c r="B38" i="1"/>
  <c r="A38" i="1"/>
  <c r="J37" i="1"/>
  <c r="I37" i="1"/>
  <c r="H37" i="1"/>
  <c r="G37" i="1"/>
  <c r="F37" i="1"/>
  <c r="B28" i="1"/>
  <c r="A28" i="1"/>
  <c r="J27" i="1"/>
  <c r="I27" i="1"/>
  <c r="H27" i="1"/>
  <c r="G27" i="1"/>
  <c r="F27" i="1"/>
  <c r="B20" i="1"/>
  <c r="A20" i="1"/>
  <c r="J19" i="1"/>
  <c r="J20" i="1" s="1"/>
  <c r="I19" i="1"/>
  <c r="H19" i="1"/>
  <c r="G19" i="1"/>
  <c r="F19" i="1"/>
  <c r="F20" i="1" s="1"/>
  <c r="B12" i="1"/>
  <c r="A12" i="1"/>
  <c r="I161" i="1" l="1"/>
  <c r="H143" i="1"/>
  <c r="I93" i="1"/>
  <c r="I143" i="1"/>
  <c r="H111" i="1"/>
  <c r="H93" i="1"/>
  <c r="J74" i="1"/>
  <c r="I74" i="1"/>
  <c r="G38" i="1"/>
  <c r="F180" i="1"/>
  <c r="F74" i="1"/>
  <c r="I180" i="1"/>
  <c r="J180" i="1"/>
  <c r="F143" i="1"/>
  <c r="F128" i="1"/>
  <c r="J128" i="1"/>
  <c r="I128" i="1"/>
  <c r="G128" i="1"/>
  <c r="J111" i="1"/>
  <c r="G111" i="1"/>
  <c r="I111" i="1"/>
  <c r="G93" i="1"/>
  <c r="I55" i="1"/>
  <c r="G55" i="1"/>
  <c r="J55" i="1"/>
  <c r="F38" i="1"/>
  <c r="J161" i="1"/>
  <c r="G180" i="1"/>
  <c r="H180" i="1"/>
  <c r="G161" i="1"/>
  <c r="H161" i="1"/>
  <c r="F161" i="1"/>
  <c r="G143" i="1"/>
  <c r="J143" i="1"/>
  <c r="H128" i="1"/>
  <c r="F111" i="1"/>
  <c r="F93" i="1"/>
  <c r="J93" i="1"/>
  <c r="H74" i="1"/>
  <c r="G74" i="1"/>
  <c r="H55" i="1"/>
  <c r="F55" i="1"/>
  <c r="H38" i="1"/>
  <c r="I20" i="1"/>
  <c r="J38" i="1"/>
  <c r="I38" i="1"/>
  <c r="H20" i="1"/>
  <c r="G20" i="1"/>
  <c r="F181" i="1" l="1"/>
  <c r="G181" i="1"/>
  <c r="J181" i="1"/>
  <c r="H181" i="1"/>
  <c r="I181" i="1"/>
</calcChain>
</file>

<file path=xl/sharedStrings.xml><?xml version="1.0" encoding="utf-8"?>
<sst xmlns="http://schemas.openxmlformats.org/spreadsheetml/2006/main" count="403" uniqueCount="161">
  <si>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</si>
  <si>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</si>
  <si>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</si>
  <si>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</si>
  <si>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</si>
  <si>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</si>
  <si>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</si>
  <si>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</si>
  <si>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</si>
  <si>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</si>
  <si>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</si>
  <si>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</si>
  <si>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</si>
  <si>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</si>
  <si>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</si>
  <si>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</si>
  <si>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</si>
  <si>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</si>
  <si>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</si>
  <si>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</si>
  <si>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</si>
  <si>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</si>
  <si>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</si>
  <si>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</si>
  <si>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</si>
  <si>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</si>
  <si>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</si>
  <si>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</si>
  <si>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</si>
  <si>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</si>
  <si>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</si>
  <si>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</si>
  <si>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</si>
  <si>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</si>
  <si>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</si>
  <si>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</si>
  <si>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</si>
  <si>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</si>
  <si>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>Хлеб ржаной</t>
  </si>
  <si>
    <t>Напиток из шиповника</t>
  </si>
  <si>
    <t>Хлеб крестьянский витаминный</t>
  </si>
  <si>
    <t>Чай с сахаром</t>
  </si>
  <si>
    <t>Картофельное пюре</t>
  </si>
  <si>
    <t>Чай лимонный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</si>
  <si>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</si>
  <si>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</si>
  <si>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</si>
  <si>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3/2004</t>
  </si>
  <si>
    <t>ттк/264</t>
  </si>
  <si>
    <t>138/1994</t>
  </si>
  <si>
    <t>469/1994</t>
  </si>
  <si>
    <t>628/1994</t>
  </si>
  <si>
    <t>110/1994</t>
  </si>
  <si>
    <t>472/1994</t>
  </si>
  <si>
    <t>ттк 263</t>
  </si>
  <si>
    <t>492/2004</t>
  </si>
  <si>
    <t>705/2004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</si>
  <si>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</si>
  <si>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</si>
  <si>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</si>
  <si>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</si>
  <si>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</si>
  <si>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</si>
  <si>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</si>
  <si>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</si>
  <si>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132/1994</t>
  </si>
  <si>
    <t>284/1994</t>
  </si>
  <si>
    <t>167/1994</t>
  </si>
  <si>
    <t>пром</t>
  </si>
  <si>
    <t>Мучное изделие</t>
  </si>
  <si>
    <t>Йогурт фруктовый</t>
  </si>
  <si>
    <t xml:space="preserve">МАОУ СОШ № </t>
  </si>
  <si>
    <t>Кофейный напиток с молоком</t>
  </si>
  <si>
    <t>ттк 410</t>
  </si>
  <si>
    <t>ттк 245/1</t>
  </si>
  <si>
    <t>Омлет натуральный</t>
  </si>
  <si>
    <t>ттк 523</t>
  </si>
  <si>
    <t>Чиполлетти из мяса Пикантные</t>
  </si>
  <si>
    <t>Напиток с витаминами Витошка</t>
  </si>
  <si>
    <t>ттк 529</t>
  </si>
  <si>
    <t>276/1994</t>
  </si>
  <si>
    <t>Суп картофельный с крупой с рыбой</t>
  </si>
  <si>
    <t>136/1994</t>
  </si>
  <si>
    <t>ттк 552</t>
  </si>
  <si>
    <t>Батончик мюсли с фруктовой начинкой</t>
  </si>
  <si>
    <t>Паста Триколлини</t>
  </si>
  <si>
    <t>Банан</t>
  </si>
  <si>
    <t>Плов из филе куры</t>
  </si>
  <si>
    <t>Блины со сгущенным молоком</t>
  </si>
  <si>
    <t>Запеканка из творога со сгущенным молоком</t>
  </si>
  <si>
    <t>297/1994</t>
  </si>
  <si>
    <t>Яблоко</t>
  </si>
  <si>
    <t>Зраза мясная по -Уральски</t>
  </si>
  <si>
    <t>ттк 547</t>
  </si>
  <si>
    <t>Картофельное пюре/капуста цветная отварная с маслом сливочным</t>
  </si>
  <si>
    <t>Кисель с витаминами Витошка</t>
  </si>
  <si>
    <t>ттк 398</t>
  </si>
  <si>
    <t>Бутерброд с сыром</t>
  </si>
  <si>
    <t>Каша ячневая вязкая молочная с маслом сл./топинг клубничный</t>
  </si>
  <si>
    <t>Вафли с начинкой</t>
  </si>
  <si>
    <t>Фрикадельки мясные в молочном соусе</t>
  </si>
  <si>
    <t>469/2004</t>
  </si>
  <si>
    <t>Булгур отварной/кукуруза отварная с маслом сливочным</t>
  </si>
  <si>
    <t>Мандарин</t>
  </si>
  <si>
    <t>Кнели из мяса кур с сырным соусом</t>
  </si>
  <si>
    <t>ттк 554</t>
  </si>
  <si>
    <t>Паста "Ригате"</t>
  </si>
  <si>
    <t>ттк 417</t>
  </si>
  <si>
    <t>Овощи пикантные</t>
  </si>
  <si>
    <t>Бутерброд с маслом</t>
  </si>
  <si>
    <t>43/2003</t>
  </si>
  <si>
    <t>Картофельное пюре/фасоль зеленая стручковая с маслом сливочным</t>
  </si>
  <si>
    <t>Суп картофельный с бобовыми с мясом с гренками</t>
  </si>
  <si>
    <t>Напиток из кураги и изюма</t>
  </si>
  <si>
    <t>Салат из квашеной капусты</t>
  </si>
  <si>
    <t>45/2004</t>
  </si>
  <si>
    <t xml:space="preserve">Борщ с картофелем с мясом со сметаной </t>
  </si>
  <si>
    <t xml:space="preserve">Напиток из ягод "Ягодный драйв" </t>
  </si>
  <si>
    <t>ттк 540</t>
  </si>
  <si>
    <t>Рассольник "Ленинградский" с мясом со сметаной</t>
  </si>
  <si>
    <t>Паста "Ригате" с сыром</t>
  </si>
  <si>
    <t>Напиток из яблок с сухофруктами</t>
  </si>
  <si>
    <t>ттк 541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</si>
  <si>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</si>
  <si>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</si>
  <si>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</si>
  <si>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</si>
  <si>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ттк 544</t>
  </si>
  <si>
    <t>ттк 452</t>
  </si>
  <si>
    <t>Суп картофельный с макаронными изделиями с мясом</t>
  </si>
  <si>
    <t>Суп картофельный с бобовыми  смясом с гренками</t>
  </si>
  <si>
    <t>Мясное соте (мясо с овощами)</t>
  </si>
  <si>
    <t>ттк 535</t>
  </si>
  <si>
    <t>466/1994</t>
  </si>
  <si>
    <t>Рис припущенный</t>
  </si>
  <si>
    <t>Напиток из ягод "Ассорти"</t>
  </si>
  <si>
    <t>ттк 543</t>
  </si>
  <si>
    <t>Огурец "Пикантный"</t>
  </si>
  <si>
    <t>Суп из овощей с зеленым горшком с мясом со сметаной</t>
  </si>
  <si>
    <t>403/1994</t>
  </si>
  <si>
    <t>Чахохбили из мяса кур</t>
  </si>
  <si>
    <t>Паста "Триколлини" с сыром</t>
  </si>
  <si>
    <t>Напиток из ягод "Ягодный драйв"</t>
  </si>
  <si>
    <t>ттк 542</t>
  </si>
  <si>
    <t>Тефтели "Ёжики"</t>
  </si>
  <si>
    <t>ттк 230/2</t>
  </si>
  <si>
    <t>Каша молочная "Дружба" с маслом сл./топинг малиновый</t>
  </si>
  <si>
    <t>Тефтели из мяса с отрубями в молочном соусе</t>
  </si>
  <si>
    <t>Каша "Царская" с мясом</t>
  </si>
  <si>
    <t>ттк 456</t>
  </si>
  <si>
    <t>Суфле Рыбка</t>
  </si>
  <si>
    <t>Борщ с картофелем с мясом со сметаной</t>
  </si>
  <si>
    <t>Жаркое по - домашнему</t>
  </si>
  <si>
    <t>394/1994</t>
  </si>
  <si>
    <t>Булгур отварной с овощной смесью</t>
  </si>
  <si>
    <t>ттк 462/1</t>
  </si>
  <si>
    <t>сладкое</t>
  </si>
  <si>
    <t>булочное</t>
  </si>
  <si>
    <t>кисломол.</t>
  </si>
  <si>
    <t>Мясо в сметанном соусе</t>
  </si>
  <si>
    <t xml:space="preserve">Каша гречневая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</si>
</sst>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49" fontId="3" fillId="0" borderId="2" xfId="0" applyNumberFormat="1" applyFont="1" applyBorder="1" applyAlignment="1">
      <alignment horizontal="center" vertical="top" wrapText="1"/>
    </xf>
    <xf numFmtId="0" fontId="12" fillId="4" borderId="5" xfId="0" applyFont="1" applyFill="1" applyBorder="1" applyAlignment="1">
      <alignment wrapText="1"/>
    </xf>
    <xf numFmtId="2" fontId="12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 vertical="center"/>
    </xf>
    <xf numFmtId="0" fontId="12" fillId="4" borderId="2" xfId="0" applyFont="1" applyFill="1" applyBorder="1"/>
    <xf numFmtId="2" fontId="12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/>
    <xf numFmtId="0" fontId="12" fillId="4" borderId="5" xfId="0" applyFont="1" applyFill="1" applyBorder="1"/>
    <xf numFmtId="1" fontId="12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/>
    </xf>
    <xf numFmtId="1" fontId="12" fillId="4" borderId="2" xfId="0" applyNumberFormat="1" applyFont="1" applyFill="1" applyBorder="1" applyAlignment="1">
      <alignment horizontal="center" vertical="center"/>
    </xf>
    <xf numFmtId="1" fontId="15" fillId="4" borderId="2" xfId="0" applyNumberFormat="1" applyFont="1" applyFill="1" applyBorder="1" applyAlignment="1">
      <alignment horizontal="center" vertical="center"/>
    </xf>
    <xf numFmtId="2" fontId="15" fillId="4" borderId="2" xfId="0" applyNumberFormat="1" applyFont="1" applyFill="1" applyBorder="1" applyAlignment="1">
      <alignment horizontal="center"/>
    </xf>
    <xf numFmtId="0" fontId="16" fillId="4" borderId="2" xfId="0" applyFont="1" applyFill="1" applyBorder="1"/>
    <xf numFmtId="0" fontId="3" fillId="4" borderId="2" xfId="0" applyFont="1" applyFill="1" applyBorder="1" applyAlignment="1" applyProtection="1">
      <alignment horizontal="center" vertical="top" wrapText="1"/>
      <protection locked="0"/>
    </xf>
    <xf numFmtId="2" fontId="15" fillId="4" borderId="5" xfId="0" applyNumberFormat="1" applyFont="1" applyFill="1" applyBorder="1" applyAlignment="1">
      <alignment horizontal="center" vertical="center"/>
    </xf>
    <xf numFmtId="2" fontId="15" fillId="4" borderId="5" xfId="0" applyNumberFormat="1" applyFont="1" applyFill="1" applyBorder="1" applyAlignment="1">
      <alignment horizontal="center"/>
    </xf>
    <xf numFmtId="1" fontId="15" fillId="4" borderId="5" xfId="0" applyNumberFormat="1" applyFont="1" applyFill="1" applyBorder="1" applyAlignment="1">
      <alignment horizontal="center"/>
    </xf>
    <xf numFmtId="2" fontId="15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2" fillId="4" borderId="2" xfId="0" applyNumberFormat="1" applyFont="1" applyFill="1" applyBorder="1"/>
    <xf numFmtId="0" fontId="3" fillId="4" borderId="2" xfId="0" applyFont="1" applyFill="1" applyBorder="1" applyAlignment="1" applyProtection="1">
      <alignment vertical="top" wrapText="1"/>
      <protection locked="0"/>
    </xf>
    <xf numFmtId="1" fontId="15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vertical="center" wrapText="1"/>
    </xf>
    <xf numFmtId="2" fontId="12" fillId="4" borderId="5" xfId="0" applyNumberFormat="1" applyFont="1" applyFill="1" applyBorder="1" applyAlignment="1">
      <alignment horizontal="center" vertical="center"/>
    </xf>
    <xf numFmtId="2" fontId="15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/>
    </xf>
    <xf numFmtId="1" fontId="15" fillId="4" borderId="5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top"/>
    </xf>
    <xf numFmtId="2" fontId="13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/>
    <xf numFmtId="49" fontId="12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top"/>
    </xf>
    <xf numFmtId="1" fontId="13" fillId="4" borderId="2" xfId="0" applyNumberFormat="1" applyFont="1" applyFill="1" applyBorder="1" applyAlignment="1">
      <alignment horizontal="center" vertical="center"/>
    </xf>
    <xf numFmtId="2" fontId="13" fillId="4" borderId="2" xfId="0" applyNumberFormat="1" applyFont="1" applyFill="1" applyBorder="1" applyAlignment="1">
      <alignment horizontal="center"/>
    </xf>
    <xf numFmtId="1" fontId="13" fillId="4" borderId="5" xfId="0" applyNumberFormat="1" applyFont="1" applyFill="1" applyBorder="1" applyAlignment="1">
      <alignment horizontal="center"/>
    </xf>
    <xf numFmtId="2" fontId="13" fillId="4" borderId="5" xfId="0" applyNumberFormat="1" applyFont="1" applyFill="1" applyBorder="1" applyAlignment="1">
      <alignment horizontal="center"/>
    </xf>
    <xf numFmtId="49" fontId="16" fillId="4" borderId="2" xfId="0" applyNumberFormat="1" applyFont="1" applyFill="1" applyBorder="1" applyAlignment="1">
      <alignment vertical="center"/>
    </xf>
    <xf numFmtId="2" fontId="3" fillId="0" borderId="2" xfId="0" applyNumberFormat="1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5" fillId="0" borderId="6" xfId="0" applyFont="1" applyBorder="1"/>
    <xf numFmtId="0" fontId="19" fillId="2" borderId="2" xfId="0" applyFont="1" applyFill="1" applyBorder="1" applyAlignment="1" applyProtection="1">
      <alignment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9" fillId="0" borderId="0" xfId="0" applyFont="1"/>
    <xf numFmtId="0" fontId="12" fillId="4" borderId="2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4" xfId="0" applyFill="1" applyBorder="1"/>
    <xf numFmtId="1" fontId="12" fillId="4" borderId="5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0" borderId="23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 vertical="top" wrapText="1"/>
    </xf>
    <xf numFmtId="2" fontId="12" fillId="4" borderId="2" xfId="0" applyNumberFormat="1" applyFont="1" applyFill="1" applyBorder="1" applyAlignment="1">
      <alignment horizontal="center" vertical="center"/>
    </xf>
    <xf numFmtId="0" fontId="16" fillId="4" borderId="23" xfId="0" applyFont="1" applyFill="1" applyBorder="1"/>
    <xf numFmtId="0" fontId="16" fillId="4" borderId="24" xfId="0" applyFont="1" applyFill="1" applyBorder="1" applyAlignment="1">
      <alignment horizontal="left"/>
    </xf>
    <xf numFmtId="0" fontId="3" fillId="4" borderId="25" xfId="0" applyFont="1" applyFill="1" applyBorder="1" applyAlignment="1" applyProtection="1">
      <alignment horizontal="center" vertical="top" wrapText="1"/>
      <protection locked="0"/>
    </xf>
    <xf numFmtId="0" fontId="16" fillId="4" borderId="1" xfId="0" applyFont="1" applyFill="1" applyBorder="1" applyAlignment="1">
      <alignment vertical="center"/>
    </xf>
    <xf numFmtId="0" fontId="16" fillId="4" borderId="2" xfId="0" applyFont="1" applyFill="1" applyBorder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49" fontId="16" fillId="4" borderId="5" xfId="0" applyNumberFormat="1" applyFont="1" applyFill="1" applyBorder="1" applyAlignment="1">
      <alignment horizontal="left"/>
    </xf>
    <xf numFmtId="0" fontId="18" fillId="4" borderId="2" xfId="0" applyFont="1" applyFill="1" applyBorder="1" applyAlignment="1" applyProtection="1">
      <alignment horizontal="left" vertical="center" wrapText="1"/>
      <protection locked="0"/>
    </xf>
    <xf numFmtId="0" fontId="18" fillId="4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center" vertical="top" wrapText="1"/>
    </xf>
    <xf numFmtId="0" fontId="19" fillId="2" borderId="23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5" fillId="4" borderId="2" xfId="0" applyFont="1" applyFill="1" applyBorder="1" applyProtection="1">
      <protection locked="0"/>
    </xf>
    <xf numFmtId="0" fontId="6" fillId="4" borderId="2" xfId="0" applyFont="1" applyFill="1" applyBorder="1" applyAlignment="1" applyProtection="1">
      <alignment horizontal="right"/>
      <protection locked="0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8" fillId="2" borderId="2" xfId="0" applyFont="1" applyFill="1" applyBorder="1" applyAlignment="1" applyProtection="1">
      <alignment horizontal="left" vertical="top" wrapText="1"/>
      <protection locked="0"/>
    </xf>
    <xf numFmtId="0" fontId="18" fillId="2" borderId="16" xfId="0" applyFont="1" applyFill="1" applyBorder="1" applyAlignment="1" applyProtection="1">
      <alignment horizontal="left" vertical="top" wrapText="1"/>
      <protection locked="0"/>
    </xf>
    <xf numFmtId="49" fontId="16" fillId="4" borderId="5" xfId="0" applyNumberFormat="1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12" fillId="4" borderId="2" xfId="0" applyNumberFormat="1" applyFont="1" applyFill="1" applyBorder="1" applyAlignment="1">
      <alignment vertical="top" wrapText="1"/>
    </xf>
    <xf numFmtId="0" fontId="12" fillId="4" borderId="2" xfId="0" applyNumberFormat="1" applyFont="1" applyFill="1" applyBorder="1" applyAlignment="1">
      <alignment horizontal="center" vertical="top"/>
    </xf>
    <xf numFmtId="2" fontId="12" fillId="4" borderId="2" xfId="0" applyNumberFormat="1" applyFont="1" applyFill="1" applyBorder="1" applyAlignment="1">
      <alignment horizontal="right" vertical="top"/>
    </xf>
    <xf numFmtId="0" fontId="16" fillId="4" borderId="2" xfId="0" applyNumberFormat="1" applyFont="1" applyFill="1" applyBorder="1" applyAlignment="1">
      <alignment horizontal="left" vertical="top"/>
    </xf>
    <xf numFmtId="0" fontId="1" fillId="4" borderId="2" xfId="0" applyFont="1" applyFill="1" applyBorder="1"/>
    <xf numFmtId="0" fontId="1" fillId="4" borderId="2" xfId="0" applyFont="1" applyFill="1" applyBorder="1" applyProtection="1"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1"/>
  <sheetViews>
    <sheetView tabSelected="1" zoomScale="90" zoomScaleNormal="90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E64" sqref="E64"/>
    </sheetView>
  </sheetViews>
  <sheetFormatPr defaultColWidth="9.07421875" defaultRowHeight="12.45" x14ac:dyDescent="0.3"/>
  <cols>
    <col min="1" max="1" width="4.69140625" style="2" customWidth="1"/>
    <col min="2" max="2" width="5.3046875" style="2" customWidth="1"/>
    <col min="3" max="3" width="9.07421875" style="1"/>
    <col min="4" max="4" width="11.53515625" style="1" customWidth="1"/>
    <col min="5" max="5" width="36.69140625" style="2" customWidth="1"/>
    <col min="6" max="6" width="10.53515625" style="2" customWidth="1"/>
    <col min="7" max="7" width="10" style="2" customWidth="1"/>
    <col min="8" max="8" width="7.53515625" style="2" customWidth="1"/>
    <col min="9" max="9" width="6.84375" style="2" customWidth="1"/>
    <col min="10" max="10" width="8.07421875" style="2" customWidth="1"/>
    <col min="11" max="11" width="10" style="2" customWidth="1"/>
    <col min="12" max="16384" width="9.07421875" style="2"/>
  </cols>
  <sheetData>
    <row r="1" spans="1:12" ht="14.6" x14ac:dyDescent="0.4">
      <c r="A1" s="1" t="s">
        <v>7</v>
      </c>
      <c r="C1" s="143" t="s">
        <v>71</v>
      </c>
      <c r="D1" s="144"/>
      <c r="E1" s="144"/>
      <c r="F1" s="10" t="s">
        <v>16</v>
      </c>
      <c r="G1" s="2" t="s">
        <v>17</v>
      </c>
      <c r="H1" s="145"/>
      <c r="I1" s="145"/>
      <c r="J1" s="145"/>
      <c r="K1" s="145"/>
    </row>
    <row r="2" spans="1:12" ht="17.600000000000001" x14ac:dyDescent="0.3">
      <c r="A2" s="33" t="s">
        <v>6</v>
      </c>
      <c r="C2" s="2"/>
      <c r="G2" s="2" t="s">
        <v>18</v>
      </c>
      <c r="H2" s="145"/>
      <c r="I2" s="145"/>
      <c r="J2" s="145"/>
      <c r="K2" s="145"/>
    </row>
    <row r="3" spans="1:12" ht="17.25" customHeight="1" x14ac:dyDescent="0.3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x14ac:dyDescent="0.3">
      <c r="C4" s="2"/>
      <c r="D4" s="4"/>
      <c r="H4" s="43" t="s">
        <v>34</v>
      </c>
      <c r="I4" s="43" t="s">
        <v>35</v>
      </c>
      <c r="J4" s="43" t="s">
        <v>36</v>
      </c>
    </row>
    <row r="5" spans="1:12" ht="31.3" thickBot="1" x14ac:dyDescent="0.35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28.75" x14ac:dyDescent="0.4">
      <c r="A6" s="18">
        <v>1</v>
      </c>
      <c r="B6" s="19">
        <v>1</v>
      </c>
      <c r="C6" s="20" t="s">
        <v>20</v>
      </c>
      <c r="D6" s="101" t="s">
        <v>21</v>
      </c>
      <c r="E6" s="48" t="s">
        <v>146</v>
      </c>
      <c r="F6" s="55">
        <v>235</v>
      </c>
      <c r="G6" s="49">
        <v>5.27</v>
      </c>
      <c r="H6" s="49">
        <v>6.88</v>
      </c>
      <c r="I6" s="49">
        <v>23.19</v>
      </c>
      <c r="J6" s="49">
        <v>184.41</v>
      </c>
      <c r="K6" s="50" t="s">
        <v>83</v>
      </c>
      <c r="L6" s="49"/>
    </row>
    <row r="7" spans="1:12" ht="14.6" x14ac:dyDescent="0.4">
      <c r="A7" s="21"/>
      <c r="B7" s="13"/>
      <c r="C7" s="9"/>
      <c r="D7" s="69" t="s">
        <v>23</v>
      </c>
      <c r="E7" s="51" t="s">
        <v>46</v>
      </c>
      <c r="F7" s="57">
        <v>50</v>
      </c>
      <c r="G7" s="52">
        <v>6.05</v>
      </c>
      <c r="H7" s="52">
        <v>8.01</v>
      </c>
      <c r="I7" s="52">
        <v>17.28</v>
      </c>
      <c r="J7" s="52">
        <v>167.57</v>
      </c>
      <c r="K7" s="53" t="s">
        <v>47</v>
      </c>
      <c r="L7" s="52"/>
    </row>
    <row r="8" spans="1:12" ht="14.6" x14ac:dyDescent="0.4">
      <c r="A8" s="21"/>
      <c r="B8" s="13"/>
      <c r="C8" s="9"/>
      <c r="D8" s="69" t="s">
        <v>22</v>
      </c>
      <c r="E8" s="51" t="s">
        <v>72</v>
      </c>
      <c r="F8" s="79">
        <v>200</v>
      </c>
      <c r="G8" s="49">
        <v>3.14</v>
      </c>
      <c r="H8" s="49">
        <v>3.21</v>
      </c>
      <c r="I8" s="49">
        <v>14.39</v>
      </c>
      <c r="J8" s="49">
        <v>96.371359999999981</v>
      </c>
      <c r="K8" s="56" t="s">
        <v>48</v>
      </c>
      <c r="L8" s="49"/>
    </row>
    <row r="9" spans="1:12" s="99" customFormat="1" ht="14.15" x14ac:dyDescent="0.35">
      <c r="A9" s="94"/>
      <c r="B9" s="95"/>
      <c r="C9" s="96"/>
      <c r="D9" s="123" t="s">
        <v>156</v>
      </c>
      <c r="E9" s="97" t="s">
        <v>84</v>
      </c>
      <c r="F9" s="98">
        <v>25</v>
      </c>
      <c r="G9" s="98">
        <v>1</v>
      </c>
      <c r="H9" s="98">
        <v>1</v>
      </c>
      <c r="I9" s="98">
        <v>23</v>
      </c>
      <c r="J9" s="98">
        <v>102.1</v>
      </c>
      <c r="K9" s="128" t="s">
        <v>68</v>
      </c>
      <c r="L9" s="121"/>
    </row>
    <row r="10" spans="1:12" ht="14.6" x14ac:dyDescent="0.4">
      <c r="A10" s="21"/>
      <c r="B10" s="13"/>
      <c r="C10" s="9"/>
      <c r="D10" s="68"/>
      <c r="E10" s="38"/>
      <c r="F10" s="39"/>
      <c r="G10" s="39"/>
      <c r="H10" s="39"/>
      <c r="I10" s="39"/>
      <c r="J10" s="39"/>
      <c r="K10" s="39"/>
      <c r="L10" s="107"/>
    </row>
    <row r="11" spans="1:12" ht="14.6" x14ac:dyDescent="0.4">
      <c r="A11" s="22"/>
      <c r="B11" s="15"/>
      <c r="C11" s="6"/>
      <c r="D11" s="124" t="s">
        <v>31</v>
      </c>
      <c r="E11" s="7"/>
      <c r="F11" s="47">
        <f>SUM(F6:F10)</f>
        <v>510</v>
      </c>
      <c r="G11" s="17">
        <f>SUM(G6:G10)</f>
        <v>15.46</v>
      </c>
      <c r="H11" s="17">
        <f>SUM(H6:H10)</f>
        <v>19.100000000000001</v>
      </c>
      <c r="I11" s="17">
        <f>SUM(I6:I10)</f>
        <v>77.86</v>
      </c>
      <c r="J11" s="17">
        <f>SUM(J6:J10)</f>
        <v>550.45136000000002</v>
      </c>
      <c r="K11" s="17"/>
      <c r="L11" s="108"/>
    </row>
    <row r="12" spans="1:12" ht="14.6" x14ac:dyDescent="0.4">
      <c r="A12" s="24">
        <f>A6</f>
        <v>1</v>
      </c>
      <c r="B12" s="11">
        <f>B6</f>
        <v>1</v>
      </c>
      <c r="C12" s="8" t="s">
        <v>25</v>
      </c>
      <c r="D12" s="69"/>
      <c r="E12" s="38"/>
      <c r="F12" s="39"/>
      <c r="G12" s="39"/>
      <c r="H12" s="39"/>
      <c r="I12" s="39"/>
      <c r="J12" s="39"/>
      <c r="K12" s="39"/>
      <c r="L12" s="107"/>
    </row>
    <row r="13" spans="1:12" ht="28.75" x14ac:dyDescent="0.4">
      <c r="A13" s="21"/>
      <c r="B13" s="13"/>
      <c r="C13" s="9"/>
      <c r="D13" s="126" t="s">
        <v>27</v>
      </c>
      <c r="E13" s="100" t="s">
        <v>112</v>
      </c>
      <c r="F13" s="58">
        <v>275</v>
      </c>
      <c r="G13" s="65">
        <v>7.25</v>
      </c>
      <c r="H13" s="65">
        <v>7.75</v>
      </c>
      <c r="I13" s="65">
        <v>32.56</v>
      </c>
      <c r="J13" s="65">
        <v>214.46</v>
      </c>
      <c r="K13" s="104" t="s">
        <v>49</v>
      </c>
      <c r="L13" s="61"/>
    </row>
    <row r="14" spans="1:12" ht="14.6" x14ac:dyDescent="0.4">
      <c r="A14" s="21"/>
      <c r="B14" s="13"/>
      <c r="C14" s="9"/>
      <c r="D14" s="126" t="s">
        <v>28</v>
      </c>
      <c r="E14" s="100" t="s">
        <v>148</v>
      </c>
      <c r="F14" s="58">
        <v>200</v>
      </c>
      <c r="G14" s="62">
        <v>17</v>
      </c>
      <c r="H14" s="62">
        <v>18.559999999999999</v>
      </c>
      <c r="I14" s="62">
        <v>36</v>
      </c>
      <c r="J14" s="62">
        <v>404</v>
      </c>
      <c r="K14" s="104" t="s">
        <v>149</v>
      </c>
      <c r="L14" s="61"/>
    </row>
    <row r="15" spans="1:12" ht="14.6" x14ac:dyDescent="0.4">
      <c r="A15" s="21"/>
      <c r="B15" s="13"/>
      <c r="C15" s="9"/>
      <c r="D15" s="69" t="s">
        <v>30</v>
      </c>
      <c r="E15" s="51" t="s">
        <v>113</v>
      </c>
      <c r="F15" s="58">
        <v>200</v>
      </c>
      <c r="G15" s="59">
        <v>0.72</v>
      </c>
      <c r="H15" s="59">
        <v>0.03</v>
      </c>
      <c r="I15" s="59">
        <v>23.24</v>
      </c>
      <c r="J15" s="59">
        <v>88.19</v>
      </c>
      <c r="K15" s="60" t="s">
        <v>118</v>
      </c>
      <c r="L15" s="61"/>
    </row>
    <row r="16" spans="1:12" ht="14.6" x14ac:dyDescent="0.4">
      <c r="A16" s="21"/>
      <c r="B16" s="13"/>
      <c r="C16" s="9"/>
      <c r="D16" s="69" t="s">
        <v>23</v>
      </c>
      <c r="E16" s="54" t="s">
        <v>40</v>
      </c>
      <c r="F16" s="64">
        <v>30</v>
      </c>
      <c r="G16" s="62">
        <v>1.98</v>
      </c>
      <c r="H16" s="63">
        <v>0.2</v>
      </c>
      <c r="I16" s="63">
        <v>14.07</v>
      </c>
      <c r="J16" s="63">
        <v>67.17</v>
      </c>
      <c r="K16" s="56" t="s">
        <v>68</v>
      </c>
      <c r="L16" s="61"/>
    </row>
    <row r="17" spans="1:12" ht="14.6" x14ac:dyDescent="0.4">
      <c r="A17" s="21"/>
      <c r="B17" s="13"/>
      <c r="C17" s="9"/>
      <c r="D17" s="69" t="s">
        <v>24</v>
      </c>
      <c r="E17" s="51" t="s">
        <v>103</v>
      </c>
      <c r="F17" s="58">
        <v>100</v>
      </c>
      <c r="G17" s="59">
        <v>0.4</v>
      </c>
      <c r="H17" s="59">
        <v>0.4</v>
      </c>
      <c r="I17" s="59">
        <v>11.6</v>
      </c>
      <c r="J17" s="59">
        <v>48.68</v>
      </c>
      <c r="K17" s="61"/>
      <c r="L17" s="106"/>
    </row>
    <row r="18" spans="1:12" ht="14.6" x14ac:dyDescent="0.4">
      <c r="A18" s="21"/>
      <c r="B18" s="13"/>
      <c r="C18" s="9"/>
      <c r="D18" s="68"/>
      <c r="E18" s="38"/>
      <c r="F18" s="39"/>
      <c r="G18" s="39"/>
      <c r="H18" s="39"/>
      <c r="I18" s="39"/>
      <c r="J18" s="39"/>
      <c r="K18" s="39"/>
      <c r="L18" s="107"/>
    </row>
    <row r="19" spans="1:12" ht="14.6" x14ac:dyDescent="0.4">
      <c r="A19" s="22"/>
      <c r="B19" s="15"/>
      <c r="C19" s="6"/>
      <c r="D19" s="124" t="s">
        <v>31</v>
      </c>
      <c r="E19" s="7"/>
      <c r="F19" s="17">
        <f>SUM(F12:F18)</f>
        <v>805</v>
      </c>
      <c r="G19" s="17">
        <f>SUM(G12:G18)</f>
        <v>27.349999999999998</v>
      </c>
      <c r="H19" s="17">
        <f>SUM(H12:H18)</f>
        <v>26.939999999999998</v>
      </c>
      <c r="I19" s="17">
        <f>SUM(I12:I18)</f>
        <v>117.47</v>
      </c>
      <c r="J19" s="17">
        <f>SUM(J12:J18)</f>
        <v>822.5</v>
      </c>
      <c r="K19" s="17"/>
      <c r="L19" s="108"/>
    </row>
    <row r="20" spans="1:12" ht="15" thickBot="1" x14ac:dyDescent="0.35">
      <c r="A20" s="27">
        <f>A6</f>
        <v>1</v>
      </c>
      <c r="B20" s="28">
        <f>B6</f>
        <v>1</v>
      </c>
      <c r="C20" s="139" t="s">
        <v>4</v>
      </c>
      <c r="D20" s="140"/>
      <c r="E20" s="29"/>
      <c r="F20" s="30">
        <f>F11+F19</f>
        <v>1315</v>
      </c>
      <c r="G20" s="30">
        <f>G11+G19</f>
        <v>42.81</v>
      </c>
      <c r="H20" s="30">
        <f>H11+H19</f>
        <v>46.04</v>
      </c>
      <c r="I20" s="30">
        <f>I11+I19</f>
        <v>195.32999999999998</v>
      </c>
      <c r="J20" s="30">
        <f>J11+J19</f>
        <v>1372.95136</v>
      </c>
      <c r="K20" s="30"/>
      <c r="L20" s="109"/>
    </row>
    <row r="21" spans="1:12" ht="27.65" customHeight="1" x14ac:dyDescent="0.4">
      <c r="A21" s="12">
        <v>1</v>
      </c>
      <c r="B21" s="13">
        <v>2</v>
      </c>
      <c r="C21" s="20" t="s">
        <v>20</v>
      </c>
      <c r="D21" s="101" t="s">
        <v>21</v>
      </c>
      <c r="E21" s="100" t="s">
        <v>147</v>
      </c>
      <c r="F21" s="103">
        <v>100</v>
      </c>
      <c r="G21" s="77">
        <v>11.24</v>
      </c>
      <c r="H21" s="77">
        <v>12.18</v>
      </c>
      <c r="I21" s="77">
        <v>11.62</v>
      </c>
      <c r="J21" s="77">
        <v>199.13</v>
      </c>
      <c r="K21" s="104" t="s">
        <v>73</v>
      </c>
      <c r="L21" s="67"/>
    </row>
    <row r="22" spans="1:12" ht="14.6" x14ac:dyDescent="0.4">
      <c r="A22" s="12"/>
      <c r="B22" s="13"/>
      <c r="C22" s="9"/>
      <c r="D22" s="102" t="s">
        <v>21</v>
      </c>
      <c r="E22" s="51" t="s">
        <v>85</v>
      </c>
      <c r="F22" s="55">
        <v>150</v>
      </c>
      <c r="G22" s="49">
        <v>5.3</v>
      </c>
      <c r="H22" s="49">
        <v>2.98</v>
      </c>
      <c r="I22" s="49">
        <v>30.11</v>
      </c>
      <c r="J22" s="49">
        <v>183.94</v>
      </c>
      <c r="K22" s="60" t="s">
        <v>50</v>
      </c>
      <c r="L22" s="61"/>
    </row>
    <row r="23" spans="1:12" ht="14.6" x14ac:dyDescent="0.4">
      <c r="A23" s="12"/>
      <c r="B23" s="13"/>
      <c r="C23" s="9"/>
      <c r="D23" s="69" t="s">
        <v>30</v>
      </c>
      <c r="E23" s="54" t="s">
        <v>39</v>
      </c>
      <c r="F23" s="55">
        <v>200</v>
      </c>
      <c r="G23" s="49">
        <v>0.24</v>
      </c>
      <c r="H23" s="49">
        <v>0.1</v>
      </c>
      <c r="I23" s="49">
        <v>14.6</v>
      </c>
      <c r="J23" s="49">
        <v>55.74</v>
      </c>
      <c r="K23" s="56" t="s">
        <v>56</v>
      </c>
      <c r="L23" s="61"/>
    </row>
    <row r="24" spans="1:12" ht="14.6" x14ac:dyDescent="0.4">
      <c r="A24" s="12"/>
      <c r="B24" s="13"/>
      <c r="C24" s="9"/>
      <c r="D24" s="69" t="s">
        <v>23</v>
      </c>
      <c r="E24" s="54" t="s">
        <v>37</v>
      </c>
      <c r="F24" s="55">
        <v>25</v>
      </c>
      <c r="G24" s="49">
        <v>2.25</v>
      </c>
      <c r="H24" s="49">
        <v>0.75</v>
      </c>
      <c r="I24" s="49">
        <v>13.45</v>
      </c>
      <c r="J24" s="49">
        <v>66.91</v>
      </c>
      <c r="K24" s="56" t="s">
        <v>68</v>
      </c>
      <c r="L24" s="61"/>
    </row>
    <row r="25" spans="1:12" ht="14.6" x14ac:dyDescent="0.4">
      <c r="A25" s="12"/>
      <c r="B25" s="13"/>
      <c r="C25" s="9"/>
      <c r="D25" s="69" t="s">
        <v>24</v>
      </c>
      <c r="E25" s="51" t="s">
        <v>86</v>
      </c>
      <c r="F25" s="79">
        <v>150</v>
      </c>
      <c r="G25" s="52">
        <v>0.4</v>
      </c>
      <c r="H25" s="70">
        <v>0.4</v>
      </c>
      <c r="I25" s="70">
        <v>11.6</v>
      </c>
      <c r="J25" s="70">
        <v>48.68</v>
      </c>
      <c r="K25" s="61"/>
      <c r="L25" s="106"/>
    </row>
    <row r="26" spans="1:12" ht="14.6" x14ac:dyDescent="0.4">
      <c r="A26" s="12"/>
      <c r="B26" s="13"/>
      <c r="C26" s="9"/>
      <c r="D26" s="68"/>
      <c r="E26" s="54"/>
      <c r="F26" s="55"/>
      <c r="G26" s="49"/>
      <c r="H26" s="49"/>
      <c r="I26" s="49"/>
      <c r="J26" s="49"/>
      <c r="K26" s="61"/>
      <c r="L26" s="106"/>
    </row>
    <row r="27" spans="1:12" ht="14.6" x14ac:dyDescent="0.4">
      <c r="A27" s="14"/>
      <c r="B27" s="15"/>
      <c r="C27" s="6"/>
      <c r="D27" s="124" t="s">
        <v>31</v>
      </c>
      <c r="E27" s="7"/>
      <c r="F27" s="17">
        <f>SUM(F21:F26)</f>
        <v>625</v>
      </c>
      <c r="G27" s="17">
        <f>SUM(G21:G26)</f>
        <v>19.429999999999996</v>
      </c>
      <c r="H27" s="17">
        <f>SUM(H21:H26)</f>
        <v>16.409999999999997</v>
      </c>
      <c r="I27" s="17">
        <f>SUM(I21:I26)</f>
        <v>81.38</v>
      </c>
      <c r="J27" s="17">
        <f>SUM(J21:J26)</f>
        <v>554.4</v>
      </c>
      <c r="K27" s="17"/>
      <c r="L27" s="108"/>
    </row>
    <row r="28" spans="1:12" ht="14.6" x14ac:dyDescent="0.4">
      <c r="A28" s="11">
        <f>A21</f>
        <v>1</v>
      </c>
      <c r="B28" s="11">
        <f>B21</f>
        <v>2</v>
      </c>
      <c r="C28" s="8" t="s">
        <v>25</v>
      </c>
      <c r="D28" s="69" t="s">
        <v>26</v>
      </c>
      <c r="E28" s="97" t="s">
        <v>114</v>
      </c>
      <c r="F28" s="98">
        <v>60</v>
      </c>
      <c r="G28" s="98">
        <v>0.64</v>
      </c>
      <c r="H28" s="98">
        <v>0.48</v>
      </c>
      <c r="I28" s="98">
        <v>2.88</v>
      </c>
      <c r="J28" s="98">
        <v>18.5</v>
      </c>
      <c r="K28" s="127" t="s">
        <v>115</v>
      </c>
      <c r="L28" s="107"/>
    </row>
    <row r="29" spans="1:12" ht="14.6" x14ac:dyDescent="0.4">
      <c r="A29" s="12"/>
      <c r="B29" s="13"/>
      <c r="C29" s="9"/>
      <c r="D29" s="126" t="s">
        <v>27</v>
      </c>
      <c r="E29" s="100" t="s">
        <v>116</v>
      </c>
      <c r="F29" s="58">
        <v>260</v>
      </c>
      <c r="G29" s="65">
        <v>2.1800000000000002</v>
      </c>
      <c r="H29" s="65">
        <v>5.47</v>
      </c>
      <c r="I29" s="65">
        <v>17.260000000000002</v>
      </c>
      <c r="J29" s="65">
        <v>131.4</v>
      </c>
      <c r="K29" s="92" t="s">
        <v>52</v>
      </c>
      <c r="L29" s="61"/>
    </row>
    <row r="30" spans="1:12" ht="14.6" x14ac:dyDescent="0.4">
      <c r="A30" s="12"/>
      <c r="B30" s="13"/>
      <c r="C30" s="9"/>
      <c r="D30" s="69" t="s">
        <v>28</v>
      </c>
      <c r="E30" s="51" t="s">
        <v>150</v>
      </c>
      <c r="F30" s="58">
        <v>100</v>
      </c>
      <c r="G30" s="63">
        <v>11.29</v>
      </c>
      <c r="H30" s="63">
        <v>13.7</v>
      </c>
      <c r="I30" s="63">
        <v>16.79</v>
      </c>
      <c r="J30" s="63">
        <v>198</v>
      </c>
      <c r="K30" s="60" t="s">
        <v>110</v>
      </c>
      <c r="L30" s="61"/>
    </row>
    <row r="31" spans="1:12" ht="14.6" x14ac:dyDescent="0.4">
      <c r="A31" s="12"/>
      <c r="B31" s="13"/>
      <c r="C31" s="9"/>
      <c r="D31" s="69" t="s">
        <v>29</v>
      </c>
      <c r="E31" s="51" t="s">
        <v>42</v>
      </c>
      <c r="F31" s="58">
        <v>150</v>
      </c>
      <c r="G31" s="65">
        <v>3.11</v>
      </c>
      <c r="H31" s="59">
        <v>3.67</v>
      </c>
      <c r="I31" s="59">
        <v>22.07</v>
      </c>
      <c r="J31" s="59">
        <v>132.6</v>
      </c>
      <c r="K31" s="60" t="s">
        <v>53</v>
      </c>
      <c r="L31" s="61"/>
    </row>
    <row r="32" spans="1:12" ht="14.6" x14ac:dyDescent="0.4">
      <c r="A32" s="12"/>
      <c r="B32" s="13"/>
      <c r="C32" s="9"/>
      <c r="D32" s="69" t="s">
        <v>30</v>
      </c>
      <c r="E32" s="51" t="s">
        <v>117</v>
      </c>
      <c r="F32" s="72">
        <v>200</v>
      </c>
      <c r="G32" s="59">
        <v>0.16</v>
      </c>
      <c r="H32" s="59">
        <v>0.04</v>
      </c>
      <c r="I32" s="59">
        <v>12.2</v>
      </c>
      <c r="J32" s="59">
        <v>47.69</v>
      </c>
      <c r="K32" s="60" t="s">
        <v>54</v>
      </c>
      <c r="L32" s="61"/>
    </row>
    <row r="33" spans="1:12" ht="14.6" x14ac:dyDescent="0.4">
      <c r="A33" s="12"/>
      <c r="B33" s="13"/>
      <c r="C33" s="9"/>
      <c r="D33" s="69" t="s">
        <v>23</v>
      </c>
      <c r="E33" s="54" t="s">
        <v>37</v>
      </c>
      <c r="F33" s="64">
        <v>50</v>
      </c>
      <c r="G33" s="63">
        <v>4.5</v>
      </c>
      <c r="H33" s="63">
        <v>1.5</v>
      </c>
      <c r="I33" s="63">
        <v>26.9</v>
      </c>
      <c r="J33" s="63">
        <v>133.80000000000001</v>
      </c>
      <c r="K33" s="56" t="s">
        <v>68</v>
      </c>
      <c r="L33" s="61"/>
    </row>
    <row r="34" spans="1:12" ht="14.6" x14ac:dyDescent="0.4">
      <c r="A34" s="12"/>
      <c r="B34" s="13"/>
      <c r="C34" s="9"/>
      <c r="D34" s="69" t="s">
        <v>23</v>
      </c>
      <c r="E34" s="51" t="s">
        <v>38</v>
      </c>
      <c r="F34" s="58">
        <v>30</v>
      </c>
      <c r="G34" s="59">
        <v>1.98</v>
      </c>
      <c r="H34" s="59">
        <v>0.36</v>
      </c>
      <c r="I34" s="59">
        <v>12.51</v>
      </c>
      <c r="J34" s="59">
        <v>58.01</v>
      </c>
      <c r="K34" s="56" t="s">
        <v>68</v>
      </c>
      <c r="L34" s="61"/>
    </row>
    <row r="35" spans="1:12" ht="14.6" x14ac:dyDescent="0.4">
      <c r="A35" s="12"/>
      <c r="B35" s="13"/>
      <c r="C35" s="9"/>
      <c r="D35" s="68"/>
      <c r="E35" s="54"/>
      <c r="F35" s="58"/>
      <c r="G35" s="59"/>
      <c r="H35" s="59"/>
      <c r="I35" s="59"/>
      <c r="J35" s="59"/>
      <c r="K35" s="60"/>
      <c r="L35" s="61"/>
    </row>
    <row r="36" spans="1:12" ht="14.6" x14ac:dyDescent="0.4">
      <c r="A36" s="12"/>
      <c r="B36" s="13"/>
      <c r="C36" s="9"/>
      <c r="D36" s="68"/>
      <c r="E36" s="38"/>
      <c r="F36" s="39"/>
      <c r="G36" s="39"/>
      <c r="H36" s="39"/>
      <c r="I36" s="39"/>
      <c r="J36" s="39"/>
      <c r="K36" s="40"/>
      <c r="L36" s="39"/>
    </row>
    <row r="37" spans="1:12" ht="14.6" x14ac:dyDescent="0.4">
      <c r="A37" s="14"/>
      <c r="B37" s="15"/>
      <c r="C37" s="6"/>
      <c r="D37" s="124" t="s">
        <v>31</v>
      </c>
      <c r="E37" s="7"/>
      <c r="F37" s="17">
        <f>SUM(F28:F36)</f>
        <v>850</v>
      </c>
      <c r="G37" s="17">
        <f t="shared" ref="G37" si="0">SUM(G28:G36)</f>
        <v>23.86</v>
      </c>
      <c r="H37" s="17">
        <f t="shared" ref="H37" si="1">SUM(H28:H36)</f>
        <v>25.22</v>
      </c>
      <c r="I37" s="17">
        <f t="shared" ref="I37" si="2">SUM(I28:I36)</f>
        <v>110.61</v>
      </c>
      <c r="J37" s="17">
        <f t="shared" ref="J37" si="3">SUM(J28:J36)</f>
        <v>720</v>
      </c>
      <c r="K37" s="23"/>
      <c r="L37" s="17"/>
    </row>
    <row r="38" spans="1:12" ht="15.75" customHeight="1" thickBot="1" x14ac:dyDescent="0.35">
      <c r="A38" s="31">
        <f>A21</f>
        <v>1</v>
      </c>
      <c r="B38" s="31">
        <f>B21</f>
        <v>2</v>
      </c>
      <c r="C38" s="139" t="s">
        <v>4</v>
      </c>
      <c r="D38" s="140"/>
      <c r="E38" s="29"/>
      <c r="F38" s="30">
        <f>F27+F37</f>
        <v>1475</v>
      </c>
      <c r="G38" s="30">
        <f t="shared" ref="G38" si="4">G27+G37</f>
        <v>43.289999999999992</v>
      </c>
      <c r="H38" s="30">
        <f t="shared" ref="H38" si="5">H27+H37</f>
        <v>41.629999999999995</v>
      </c>
      <c r="I38" s="30">
        <f t="shared" ref="I38" si="6">I27+I37</f>
        <v>191.99</v>
      </c>
      <c r="J38" s="30">
        <f t="shared" ref="J38" si="7">J27+J37</f>
        <v>1274.4000000000001</v>
      </c>
      <c r="K38" s="30"/>
      <c r="L38" s="30"/>
    </row>
    <row r="39" spans="1:12" ht="14.6" x14ac:dyDescent="0.4">
      <c r="A39" s="18">
        <v>1</v>
      </c>
      <c r="B39" s="19">
        <v>3</v>
      </c>
      <c r="C39" s="20" t="s">
        <v>20</v>
      </c>
      <c r="D39" s="66" t="s">
        <v>21</v>
      </c>
      <c r="E39" s="54" t="s">
        <v>87</v>
      </c>
      <c r="F39" s="55">
        <v>200</v>
      </c>
      <c r="G39" s="49">
        <v>13.32</v>
      </c>
      <c r="H39" s="49">
        <v>15.07</v>
      </c>
      <c r="I39" s="49">
        <v>38.33</v>
      </c>
      <c r="J39" s="49">
        <v>353.98</v>
      </c>
      <c r="K39" s="56" t="s">
        <v>55</v>
      </c>
      <c r="L39" s="67"/>
    </row>
    <row r="40" spans="1:12" ht="14.6" x14ac:dyDescent="0.4">
      <c r="A40" s="21"/>
      <c r="B40" s="13"/>
      <c r="C40" s="9"/>
      <c r="D40" s="69" t="s">
        <v>22</v>
      </c>
      <c r="E40" s="54" t="s">
        <v>41</v>
      </c>
      <c r="F40" s="55">
        <v>200</v>
      </c>
      <c r="G40" s="49">
        <v>0.08</v>
      </c>
      <c r="H40" s="49">
        <v>0.02</v>
      </c>
      <c r="I40" s="49">
        <v>9.84</v>
      </c>
      <c r="J40" s="49">
        <v>37.799999999999997</v>
      </c>
      <c r="K40" s="56" t="s">
        <v>51</v>
      </c>
      <c r="L40" s="61"/>
    </row>
    <row r="41" spans="1:12" ht="14.6" x14ac:dyDescent="0.4">
      <c r="A41" s="21"/>
      <c r="B41" s="13"/>
      <c r="C41" s="9"/>
      <c r="D41" s="69" t="s">
        <v>23</v>
      </c>
      <c r="E41" s="54" t="s">
        <v>40</v>
      </c>
      <c r="F41" s="55">
        <v>40</v>
      </c>
      <c r="G41" s="49">
        <v>2.64</v>
      </c>
      <c r="H41" s="49">
        <v>0.3</v>
      </c>
      <c r="I41" s="49">
        <v>18.760000000000002</v>
      </c>
      <c r="J41" s="49">
        <v>89.56</v>
      </c>
      <c r="K41" s="56" t="s">
        <v>68</v>
      </c>
      <c r="L41" s="61"/>
    </row>
    <row r="42" spans="1:12" ht="14.6" x14ac:dyDescent="0.4">
      <c r="A42" s="21"/>
      <c r="B42" s="13"/>
      <c r="C42" s="9"/>
      <c r="D42" s="137" t="s">
        <v>157</v>
      </c>
      <c r="E42" s="51" t="s">
        <v>88</v>
      </c>
      <c r="F42" s="58">
        <v>60</v>
      </c>
      <c r="G42" s="59">
        <v>3.02</v>
      </c>
      <c r="H42" s="59">
        <v>3.2</v>
      </c>
      <c r="I42" s="59">
        <v>5.44</v>
      </c>
      <c r="J42" s="59">
        <v>105.66</v>
      </c>
      <c r="K42" s="56" t="s">
        <v>68</v>
      </c>
      <c r="L42" s="61"/>
    </row>
    <row r="43" spans="1:12" ht="14.6" x14ac:dyDescent="0.4">
      <c r="A43" s="21"/>
      <c r="B43" s="13"/>
      <c r="C43" s="9"/>
      <c r="D43" s="68"/>
      <c r="E43" s="51"/>
      <c r="F43" s="57"/>
      <c r="G43" s="52"/>
      <c r="H43" s="52"/>
      <c r="I43" s="52"/>
      <c r="J43" s="52"/>
      <c r="K43" s="61"/>
      <c r="L43" s="106"/>
    </row>
    <row r="44" spans="1:12" ht="14.6" x14ac:dyDescent="0.4">
      <c r="A44" s="21"/>
      <c r="B44" s="13"/>
      <c r="C44" s="9"/>
      <c r="D44" s="68"/>
      <c r="E44" s="71"/>
      <c r="F44" s="61"/>
      <c r="G44" s="61"/>
      <c r="H44" s="61"/>
      <c r="I44" s="61"/>
      <c r="J44" s="61"/>
      <c r="K44" s="61"/>
      <c r="L44" s="106"/>
    </row>
    <row r="45" spans="1:12" ht="14.6" x14ac:dyDescent="0.4">
      <c r="A45" s="22"/>
      <c r="B45" s="15"/>
      <c r="C45" s="6"/>
      <c r="D45" s="124" t="s">
        <v>31</v>
      </c>
      <c r="E45" s="7"/>
      <c r="F45" s="17">
        <f>SUM(F39:F44)</f>
        <v>500</v>
      </c>
      <c r="G45" s="17">
        <f>SUM(G39:G44)</f>
        <v>19.059999999999999</v>
      </c>
      <c r="H45" s="17">
        <f>SUM(H39:H44)</f>
        <v>18.59</v>
      </c>
      <c r="I45" s="17">
        <f>SUM(I39:I44)</f>
        <v>72.37</v>
      </c>
      <c r="J45" s="17">
        <f>SUM(J39:J44)</f>
        <v>587</v>
      </c>
      <c r="K45" s="17"/>
      <c r="L45" s="108"/>
    </row>
    <row r="46" spans="1:12" ht="14.6" x14ac:dyDescent="0.4">
      <c r="A46" s="24">
        <f>A39</f>
        <v>1</v>
      </c>
      <c r="B46" s="11">
        <f>B39</f>
        <v>3</v>
      </c>
      <c r="C46" s="8" t="s">
        <v>25</v>
      </c>
      <c r="D46" s="69"/>
      <c r="E46" s="38"/>
      <c r="F46" s="39"/>
      <c r="G46" s="39"/>
      <c r="H46" s="39"/>
      <c r="I46" s="39"/>
      <c r="J46" s="39"/>
      <c r="K46" s="39"/>
      <c r="L46" s="107"/>
    </row>
    <row r="47" spans="1:12" ht="28.75" x14ac:dyDescent="0.4">
      <c r="A47" s="21"/>
      <c r="B47" s="13"/>
      <c r="C47" s="9"/>
      <c r="D47" s="126" t="s">
        <v>27</v>
      </c>
      <c r="E47" s="100" t="s">
        <v>119</v>
      </c>
      <c r="F47" s="58">
        <v>260</v>
      </c>
      <c r="G47" s="65">
        <v>5.46</v>
      </c>
      <c r="H47" s="65">
        <v>6.42</v>
      </c>
      <c r="I47" s="65">
        <v>18.77</v>
      </c>
      <c r="J47" s="65">
        <v>141.16999999999999</v>
      </c>
      <c r="K47" s="104" t="s">
        <v>57</v>
      </c>
      <c r="L47" s="39"/>
    </row>
    <row r="48" spans="1:12" ht="14.6" x14ac:dyDescent="0.4">
      <c r="A48" s="21"/>
      <c r="B48" s="13"/>
      <c r="C48" s="9"/>
      <c r="D48" s="69" t="s">
        <v>28</v>
      </c>
      <c r="E48" s="51" t="s">
        <v>77</v>
      </c>
      <c r="F48" s="58">
        <v>100</v>
      </c>
      <c r="G48" s="63">
        <v>10.54</v>
      </c>
      <c r="H48" s="63">
        <v>14.63</v>
      </c>
      <c r="I48" s="63">
        <v>11.06</v>
      </c>
      <c r="J48" s="63">
        <v>220.62</v>
      </c>
      <c r="K48" s="60" t="s">
        <v>58</v>
      </c>
      <c r="L48" s="39"/>
    </row>
    <row r="49" spans="1:12" ht="14.6" x14ac:dyDescent="0.4">
      <c r="A49" s="21"/>
      <c r="B49" s="13"/>
      <c r="C49" s="9"/>
      <c r="D49" s="69" t="s">
        <v>29</v>
      </c>
      <c r="E49" s="51" t="s">
        <v>120</v>
      </c>
      <c r="F49" s="58">
        <v>150</v>
      </c>
      <c r="G49" s="62">
        <v>6.67</v>
      </c>
      <c r="H49" s="63">
        <v>4.68</v>
      </c>
      <c r="I49" s="63">
        <v>29.26</v>
      </c>
      <c r="J49" s="63">
        <v>185.9</v>
      </c>
      <c r="K49" s="60" t="s">
        <v>59</v>
      </c>
      <c r="L49" s="39"/>
    </row>
    <row r="50" spans="1:12" ht="14.6" x14ac:dyDescent="0.4">
      <c r="A50" s="21"/>
      <c r="B50" s="13"/>
      <c r="C50" s="9"/>
      <c r="D50" s="69" t="s">
        <v>30</v>
      </c>
      <c r="E50" s="51" t="s">
        <v>121</v>
      </c>
      <c r="F50" s="72">
        <v>200</v>
      </c>
      <c r="G50" s="59">
        <v>0.41</v>
      </c>
      <c r="H50" s="59">
        <v>0.17</v>
      </c>
      <c r="I50" s="59">
        <v>17.649999999999999</v>
      </c>
      <c r="J50" s="59">
        <v>68.790000000000006</v>
      </c>
      <c r="K50" s="60" t="s">
        <v>122</v>
      </c>
      <c r="L50" s="39"/>
    </row>
    <row r="51" spans="1:12" ht="14.6" x14ac:dyDescent="0.4">
      <c r="A51" s="21"/>
      <c r="B51" s="13"/>
      <c r="C51" s="9"/>
      <c r="D51" s="69" t="s">
        <v>23</v>
      </c>
      <c r="E51" s="54" t="s">
        <v>40</v>
      </c>
      <c r="F51" s="64">
        <v>20</v>
      </c>
      <c r="G51" s="63">
        <v>0.7</v>
      </c>
      <c r="H51" s="63">
        <v>0.12</v>
      </c>
      <c r="I51" s="63">
        <v>9.3699999999999992</v>
      </c>
      <c r="J51" s="63">
        <v>44.77</v>
      </c>
      <c r="K51" s="56" t="s">
        <v>68</v>
      </c>
      <c r="L51" s="39"/>
    </row>
    <row r="52" spans="1:12" ht="14.6" x14ac:dyDescent="0.4">
      <c r="A52" s="21"/>
      <c r="B52" s="13"/>
      <c r="C52" s="9"/>
      <c r="D52" s="69" t="s">
        <v>23</v>
      </c>
      <c r="E52" s="51" t="s">
        <v>38</v>
      </c>
      <c r="F52" s="58">
        <v>20</v>
      </c>
      <c r="G52" s="59">
        <v>1.32</v>
      </c>
      <c r="H52" s="59">
        <v>0.24</v>
      </c>
      <c r="I52" s="59">
        <v>8.34</v>
      </c>
      <c r="J52" s="59">
        <v>38.68</v>
      </c>
      <c r="K52" s="56" t="s">
        <v>68</v>
      </c>
      <c r="L52" s="39"/>
    </row>
    <row r="53" spans="1:12" ht="13.85" customHeight="1" x14ac:dyDescent="0.4">
      <c r="A53" s="21"/>
      <c r="B53" s="13"/>
      <c r="C53" s="9"/>
      <c r="D53" s="138" t="s">
        <v>156</v>
      </c>
      <c r="E53" s="97" t="s">
        <v>84</v>
      </c>
      <c r="F53" s="98">
        <v>25</v>
      </c>
      <c r="G53" s="98">
        <v>1</v>
      </c>
      <c r="H53" s="98">
        <v>1</v>
      </c>
      <c r="I53" s="98">
        <v>23</v>
      </c>
      <c r="J53" s="98">
        <v>71.47</v>
      </c>
      <c r="K53" s="128" t="s">
        <v>68</v>
      </c>
      <c r="L53" s="39"/>
    </row>
    <row r="54" spans="1:12" ht="14.6" x14ac:dyDescent="0.4">
      <c r="A54" s="22"/>
      <c r="B54" s="15"/>
      <c r="C54" s="6"/>
      <c r="D54" s="124" t="s">
        <v>31</v>
      </c>
      <c r="E54" s="7"/>
      <c r="F54" s="17">
        <f>SUM(F46:F53)</f>
        <v>775</v>
      </c>
      <c r="G54" s="17">
        <f>SUM(G46:G53)</f>
        <v>26.1</v>
      </c>
      <c r="H54" s="17">
        <f>SUM(H46:H53)</f>
        <v>27.26</v>
      </c>
      <c r="I54" s="17">
        <f>SUM(I46:I53)</f>
        <v>117.45000000000002</v>
      </c>
      <c r="J54" s="17">
        <f>SUM(J46:J53)</f>
        <v>771.39999999999986</v>
      </c>
      <c r="K54" s="23"/>
      <c r="L54" s="17"/>
    </row>
    <row r="55" spans="1:12" ht="15.75" customHeight="1" thickBot="1" x14ac:dyDescent="0.35">
      <c r="A55" s="27">
        <f>A39</f>
        <v>1</v>
      </c>
      <c r="B55" s="28">
        <f>B39</f>
        <v>3</v>
      </c>
      <c r="C55" s="139" t="s">
        <v>4</v>
      </c>
      <c r="D55" s="140"/>
      <c r="E55" s="29"/>
      <c r="F55" s="30">
        <f>F45+F54</f>
        <v>1275</v>
      </c>
      <c r="G55" s="30">
        <f>G45+G54</f>
        <v>45.16</v>
      </c>
      <c r="H55" s="30">
        <f>H45+H54</f>
        <v>45.85</v>
      </c>
      <c r="I55" s="30">
        <f>I45+I54</f>
        <v>189.82000000000002</v>
      </c>
      <c r="J55" s="30">
        <f>J45+J54</f>
        <v>1358.3999999999999</v>
      </c>
      <c r="K55" s="30"/>
      <c r="L55" s="30"/>
    </row>
    <row r="56" spans="1:12" ht="28.3" x14ac:dyDescent="0.4">
      <c r="A56" s="18">
        <v>1</v>
      </c>
      <c r="B56" s="19">
        <v>4</v>
      </c>
      <c r="C56" s="20" t="s">
        <v>20</v>
      </c>
      <c r="D56" s="101" t="s">
        <v>21</v>
      </c>
      <c r="E56" s="74" t="s">
        <v>89</v>
      </c>
      <c r="F56" s="86">
        <v>170</v>
      </c>
      <c r="G56" s="77">
        <v>15.41</v>
      </c>
      <c r="H56" s="77">
        <v>17.37</v>
      </c>
      <c r="I56" s="77">
        <v>40.72</v>
      </c>
      <c r="J56" s="77">
        <v>321.08</v>
      </c>
      <c r="K56" s="75" t="s">
        <v>90</v>
      </c>
      <c r="L56" s="37"/>
    </row>
    <row r="57" spans="1:12" ht="14.6" x14ac:dyDescent="0.4">
      <c r="A57" s="21"/>
      <c r="B57" s="13"/>
      <c r="C57" s="9"/>
      <c r="D57" s="68"/>
      <c r="E57" s="54"/>
      <c r="F57" s="55"/>
      <c r="G57" s="49"/>
      <c r="H57" s="49"/>
      <c r="I57" s="49"/>
      <c r="J57" s="49"/>
      <c r="K57" s="56"/>
      <c r="L57" s="39"/>
    </row>
    <row r="58" spans="1:12" ht="14.6" x14ac:dyDescent="0.4">
      <c r="A58" s="21"/>
      <c r="B58" s="13"/>
      <c r="C58" s="9"/>
      <c r="D58" s="69" t="s">
        <v>22</v>
      </c>
      <c r="E58" s="54" t="s">
        <v>41</v>
      </c>
      <c r="F58" s="55">
        <v>200</v>
      </c>
      <c r="G58" s="49">
        <v>0.08</v>
      </c>
      <c r="H58" s="49">
        <v>0.02</v>
      </c>
      <c r="I58" s="49">
        <v>9.84</v>
      </c>
      <c r="J58" s="49">
        <v>37.799999999999997</v>
      </c>
      <c r="K58" s="56" t="s">
        <v>51</v>
      </c>
      <c r="L58" s="39"/>
    </row>
    <row r="59" spans="1:12" ht="14.6" x14ac:dyDescent="0.4">
      <c r="A59" s="21"/>
      <c r="B59" s="13"/>
      <c r="C59" s="9"/>
      <c r="D59" s="69" t="s">
        <v>23</v>
      </c>
      <c r="E59" s="54" t="s">
        <v>40</v>
      </c>
      <c r="F59" s="55">
        <v>30</v>
      </c>
      <c r="G59" s="49">
        <v>1.98</v>
      </c>
      <c r="H59" s="49">
        <v>0.2</v>
      </c>
      <c r="I59" s="49">
        <v>14.07</v>
      </c>
      <c r="J59" s="49">
        <v>67.17</v>
      </c>
      <c r="K59" s="56" t="s">
        <v>68</v>
      </c>
      <c r="L59" s="107"/>
    </row>
    <row r="60" spans="1:12" ht="14.6" x14ac:dyDescent="0.4">
      <c r="A60" s="21"/>
      <c r="B60" s="13"/>
      <c r="C60" s="9"/>
      <c r="D60" s="69" t="s">
        <v>24</v>
      </c>
      <c r="E60" s="51" t="s">
        <v>91</v>
      </c>
      <c r="F60" s="57">
        <v>100</v>
      </c>
      <c r="G60" s="52">
        <v>0.4</v>
      </c>
      <c r="H60" s="52">
        <v>0.4</v>
      </c>
      <c r="I60" s="52">
        <v>11.6</v>
      </c>
      <c r="J60" s="52">
        <v>48.68</v>
      </c>
      <c r="K60" s="61"/>
      <c r="L60" s="107"/>
    </row>
    <row r="61" spans="1:12" ht="14.6" x14ac:dyDescent="0.4">
      <c r="A61" s="21"/>
      <c r="B61" s="13"/>
      <c r="C61" s="9"/>
      <c r="D61" s="68"/>
      <c r="E61" s="38"/>
      <c r="F61" s="39"/>
      <c r="G61" s="39"/>
      <c r="H61" s="39"/>
      <c r="I61" s="39"/>
      <c r="J61" s="39"/>
      <c r="K61" s="39"/>
      <c r="L61" s="107"/>
    </row>
    <row r="62" spans="1:12" ht="14.6" x14ac:dyDescent="0.4">
      <c r="A62" s="21"/>
      <c r="B62" s="13"/>
      <c r="C62" s="9"/>
      <c r="D62" s="68"/>
      <c r="E62" s="38"/>
      <c r="F62" s="39"/>
      <c r="G62" s="39"/>
      <c r="H62" s="39"/>
      <c r="I62" s="39"/>
      <c r="J62" s="39"/>
      <c r="K62" s="39"/>
      <c r="L62" s="107"/>
    </row>
    <row r="63" spans="1:12" ht="14.6" x14ac:dyDescent="0.4">
      <c r="A63" s="22"/>
      <c r="B63" s="15"/>
      <c r="C63" s="6"/>
      <c r="D63" s="124" t="s">
        <v>31</v>
      </c>
      <c r="E63" s="7"/>
      <c r="F63" s="17">
        <f>SUM(F56:F62)</f>
        <v>500</v>
      </c>
      <c r="G63" s="17">
        <f t="shared" ref="G63" si="8">SUM(G56:G62)</f>
        <v>17.869999999999997</v>
      </c>
      <c r="H63" s="17">
        <f t="shared" ref="H63" si="9">SUM(H56:H62)</f>
        <v>17.989999999999998</v>
      </c>
      <c r="I63" s="17">
        <f t="shared" ref="I63" si="10">SUM(I56:I62)</f>
        <v>76.22999999999999</v>
      </c>
      <c r="J63" s="17">
        <f t="shared" ref="J63" si="11">SUM(J56:J62)</f>
        <v>474.73</v>
      </c>
      <c r="K63" s="17"/>
      <c r="L63" s="108"/>
    </row>
    <row r="64" spans="1:12" ht="14.6" x14ac:dyDescent="0.4">
      <c r="A64" s="24">
        <f>A56</f>
        <v>1</v>
      </c>
      <c r="B64" s="11">
        <f>B56</f>
        <v>4</v>
      </c>
      <c r="C64" s="8" t="s">
        <v>25</v>
      </c>
      <c r="D64" s="69" t="s">
        <v>26</v>
      </c>
      <c r="E64" s="38"/>
      <c r="F64" s="39"/>
      <c r="G64" s="39"/>
      <c r="H64" s="39"/>
      <c r="I64" s="39"/>
      <c r="J64" s="39"/>
      <c r="K64" s="60"/>
      <c r="L64" s="39"/>
    </row>
    <row r="65" spans="1:12" ht="28.3" x14ac:dyDescent="0.4">
      <c r="A65" s="21"/>
      <c r="B65" s="13"/>
      <c r="C65" s="9"/>
      <c r="D65" s="126" t="s">
        <v>27</v>
      </c>
      <c r="E65" s="76" t="s">
        <v>123</v>
      </c>
      <c r="F65" s="58">
        <v>260</v>
      </c>
      <c r="G65" s="65">
        <v>1.96</v>
      </c>
      <c r="H65" s="65">
        <v>3.67</v>
      </c>
      <c r="I65" s="65">
        <v>9.43</v>
      </c>
      <c r="J65" s="65">
        <v>75.66</v>
      </c>
      <c r="K65" s="104" t="s">
        <v>60</v>
      </c>
      <c r="L65" s="39"/>
    </row>
    <row r="66" spans="1:12" ht="14.6" x14ac:dyDescent="0.4">
      <c r="A66" s="21"/>
      <c r="B66" s="13"/>
      <c r="C66" s="9"/>
      <c r="D66" s="69" t="s">
        <v>28</v>
      </c>
      <c r="E66" s="51" t="s">
        <v>124</v>
      </c>
      <c r="F66" s="58">
        <v>100</v>
      </c>
      <c r="G66" s="65">
        <v>13.82</v>
      </c>
      <c r="H66" s="59">
        <v>14.87</v>
      </c>
      <c r="I66" s="59">
        <v>8.92</v>
      </c>
      <c r="J66" s="59">
        <v>218.81</v>
      </c>
      <c r="K66" s="60" t="s">
        <v>128</v>
      </c>
      <c r="L66" s="39"/>
    </row>
    <row r="67" spans="1:12" ht="35.4" customHeight="1" x14ac:dyDescent="0.4">
      <c r="A67" s="21"/>
      <c r="B67" s="13"/>
      <c r="C67" s="9"/>
      <c r="D67" s="126" t="s">
        <v>29</v>
      </c>
      <c r="E67" s="76" t="s">
        <v>125</v>
      </c>
      <c r="F67" s="58">
        <v>150</v>
      </c>
      <c r="G67" s="65">
        <v>2.34</v>
      </c>
      <c r="H67" s="65">
        <v>3.31</v>
      </c>
      <c r="I67" s="65">
        <v>28.63</v>
      </c>
      <c r="J67" s="65">
        <v>166.51</v>
      </c>
      <c r="K67" s="104" t="s">
        <v>61</v>
      </c>
      <c r="L67" s="39"/>
    </row>
    <row r="68" spans="1:12" ht="14.6" x14ac:dyDescent="0.4">
      <c r="A68" s="21"/>
      <c r="B68" s="13"/>
      <c r="C68" s="9"/>
      <c r="D68" s="69" t="s">
        <v>30</v>
      </c>
      <c r="E68" s="51" t="s">
        <v>126</v>
      </c>
      <c r="F68" s="72">
        <v>200</v>
      </c>
      <c r="G68" s="59">
        <v>0.72</v>
      </c>
      <c r="H68" s="59">
        <v>0.03</v>
      </c>
      <c r="I68" s="59">
        <v>23.24</v>
      </c>
      <c r="J68" s="59">
        <v>88.19</v>
      </c>
      <c r="K68" s="60" t="s">
        <v>127</v>
      </c>
      <c r="L68" s="39"/>
    </row>
    <row r="69" spans="1:12" ht="14.6" x14ac:dyDescent="0.4">
      <c r="A69" s="21"/>
      <c r="B69" s="13"/>
      <c r="C69" s="9"/>
      <c r="D69" s="69" t="s">
        <v>23</v>
      </c>
      <c r="E69" s="54" t="s">
        <v>37</v>
      </c>
      <c r="F69" s="64">
        <v>25</v>
      </c>
      <c r="G69" s="63">
        <v>2.25</v>
      </c>
      <c r="H69" s="63">
        <v>0.75</v>
      </c>
      <c r="I69" s="63">
        <v>13.45</v>
      </c>
      <c r="J69" s="63">
        <v>66.91</v>
      </c>
      <c r="K69" s="56" t="s">
        <v>68</v>
      </c>
      <c r="L69" s="39"/>
    </row>
    <row r="70" spans="1:12" ht="14.6" x14ac:dyDescent="0.4">
      <c r="A70" s="21"/>
      <c r="B70" s="13"/>
      <c r="C70" s="9"/>
      <c r="D70" s="69" t="s">
        <v>23</v>
      </c>
      <c r="E70" s="51" t="s">
        <v>38</v>
      </c>
      <c r="F70" s="58">
        <v>25</v>
      </c>
      <c r="G70" s="59">
        <v>1.65</v>
      </c>
      <c r="H70" s="59">
        <v>0.3</v>
      </c>
      <c r="I70" s="59">
        <v>10.43</v>
      </c>
      <c r="J70" s="59">
        <v>48.35</v>
      </c>
      <c r="K70" s="56" t="s">
        <v>68</v>
      </c>
      <c r="L70" s="39"/>
    </row>
    <row r="71" spans="1:12" ht="14.6" x14ac:dyDescent="0.4">
      <c r="A71" s="21"/>
      <c r="B71" s="13"/>
      <c r="C71" s="9"/>
      <c r="D71" s="68" t="s">
        <v>157</v>
      </c>
      <c r="E71" s="54" t="s">
        <v>69</v>
      </c>
      <c r="F71" s="58">
        <v>50</v>
      </c>
      <c r="G71" s="59">
        <v>1.72</v>
      </c>
      <c r="H71" s="59">
        <v>2.46</v>
      </c>
      <c r="I71" s="59">
        <v>11.13</v>
      </c>
      <c r="J71" s="59">
        <v>88.28</v>
      </c>
      <c r="K71" s="56" t="s">
        <v>68</v>
      </c>
      <c r="L71" s="39"/>
    </row>
    <row r="72" spans="1:12" ht="14.6" x14ac:dyDescent="0.4">
      <c r="A72" s="21"/>
      <c r="B72" s="13"/>
      <c r="C72" s="9"/>
      <c r="D72" s="68"/>
      <c r="E72" s="38"/>
      <c r="F72" s="39"/>
      <c r="G72" s="39"/>
      <c r="H72" s="39"/>
      <c r="I72" s="39"/>
      <c r="J72" s="39"/>
      <c r="K72" s="39"/>
      <c r="L72" s="107"/>
    </row>
    <row r="73" spans="1:12" ht="14.6" x14ac:dyDescent="0.4">
      <c r="A73" s="22"/>
      <c r="B73" s="15"/>
      <c r="C73" s="6"/>
      <c r="D73" s="124" t="s">
        <v>31</v>
      </c>
      <c r="E73" s="7"/>
      <c r="F73" s="17">
        <f>SUM(F64:F72)</f>
        <v>810</v>
      </c>
      <c r="G73" s="17">
        <f t="shared" ref="G73" si="12">SUM(G64:G72)</f>
        <v>24.459999999999997</v>
      </c>
      <c r="H73" s="17">
        <f t="shared" ref="H73" si="13">SUM(H64:H72)</f>
        <v>25.39</v>
      </c>
      <c r="I73" s="93">
        <f t="shared" ref="I73" si="14">SUM(I64:I72)</f>
        <v>105.22999999999999</v>
      </c>
      <c r="J73" s="17">
        <f t="shared" ref="J73" si="15">SUM(J64:J72)</f>
        <v>752.71</v>
      </c>
      <c r="K73" s="17"/>
      <c r="L73" s="108"/>
    </row>
    <row r="74" spans="1:12" ht="15.75" customHeight="1" thickBot="1" x14ac:dyDescent="0.35">
      <c r="A74" s="27">
        <f>A56</f>
        <v>1</v>
      </c>
      <c r="B74" s="28">
        <f>B56</f>
        <v>4</v>
      </c>
      <c r="C74" s="139" t="s">
        <v>4</v>
      </c>
      <c r="D74" s="140"/>
      <c r="E74" s="29"/>
      <c r="F74" s="30">
        <f>F63+F73</f>
        <v>1310</v>
      </c>
      <c r="G74" s="30">
        <f t="shared" ref="G74" si="16">G63+G73</f>
        <v>42.33</v>
      </c>
      <c r="H74" s="30">
        <f t="shared" ref="H74" si="17">H63+H73</f>
        <v>43.379999999999995</v>
      </c>
      <c r="I74" s="30">
        <f t="shared" ref="I74" si="18">I63+I73</f>
        <v>181.45999999999998</v>
      </c>
      <c r="J74" s="30">
        <f t="shared" ref="J74" si="19">J63+J73</f>
        <v>1227.44</v>
      </c>
      <c r="K74" s="30"/>
      <c r="L74" s="109"/>
    </row>
    <row r="75" spans="1:12" ht="14.6" x14ac:dyDescent="0.4">
      <c r="A75" s="18">
        <v>1</v>
      </c>
      <c r="B75" s="19">
        <v>5</v>
      </c>
      <c r="C75" s="20" t="s">
        <v>20</v>
      </c>
      <c r="D75" s="66" t="s">
        <v>21</v>
      </c>
      <c r="E75" s="76" t="s">
        <v>92</v>
      </c>
      <c r="F75" s="57">
        <v>100</v>
      </c>
      <c r="G75" s="77">
        <v>10.6</v>
      </c>
      <c r="H75" s="77">
        <v>12</v>
      </c>
      <c r="I75" s="77">
        <v>11.4</v>
      </c>
      <c r="J75" s="77">
        <v>237</v>
      </c>
      <c r="K75" s="92" t="s">
        <v>93</v>
      </c>
      <c r="L75" s="49"/>
    </row>
    <row r="76" spans="1:12" ht="28.75" x14ac:dyDescent="0.4">
      <c r="A76" s="21"/>
      <c r="B76" s="13"/>
      <c r="C76" s="9"/>
      <c r="D76" s="125" t="s">
        <v>21</v>
      </c>
      <c r="E76" s="48" t="s">
        <v>94</v>
      </c>
      <c r="F76" s="103">
        <v>200</v>
      </c>
      <c r="G76" s="77">
        <v>4.1500000000000004</v>
      </c>
      <c r="H76" s="77">
        <v>4.9000000000000004</v>
      </c>
      <c r="I76" s="77">
        <v>29.43</v>
      </c>
      <c r="J76" s="77">
        <v>176.79</v>
      </c>
      <c r="K76" s="50" t="s">
        <v>53</v>
      </c>
      <c r="L76" s="52"/>
    </row>
    <row r="77" spans="1:12" ht="14.6" x14ac:dyDescent="0.4">
      <c r="A77" s="21"/>
      <c r="B77" s="13"/>
      <c r="C77" s="9"/>
      <c r="D77" s="69" t="s">
        <v>22</v>
      </c>
      <c r="E77" s="54" t="s">
        <v>95</v>
      </c>
      <c r="F77" s="55">
        <v>200</v>
      </c>
      <c r="G77" s="49">
        <v>0</v>
      </c>
      <c r="H77" s="49">
        <v>0</v>
      </c>
      <c r="I77" s="49">
        <v>19.68</v>
      </c>
      <c r="J77" s="49">
        <v>70</v>
      </c>
      <c r="K77" s="56" t="s">
        <v>96</v>
      </c>
      <c r="L77" s="49"/>
    </row>
    <row r="78" spans="1:12" ht="14.6" x14ac:dyDescent="0.4">
      <c r="A78" s="21"/>
      <c r="B78" s="13"/>
      <c r="C78" s="9"/>
      <c r="D78" s="69" t="s">
        <v>23</v>
      </c>
      <c r="E78" s="54" t="s">
        <v>40</v>
      </c>
      <c r="F78" s="64">
        <v>30</v>
      </c>
      <c r="G78" s="63">
        <v>1.98</v>
      </c>
      <c r="H78" s="63">
        <v>0.2</v>
      </c>
      <c r="I78" s="63">
        <v>14.07</v>
      </c>
      <c r="J78" s="63">
        <v>67.17</v>
      </c>
      <c r="K78" s="56" t="s">
        <v>68</v>
      </c>
      <c r="L78" s="49"/>
    </row>
    <row r="79" spans="1:12" ht="14.6" x14ac:dyDescent="0.4">
      <c r="A79" s="21"/>
      <c r="B79" s="13"/>
      <c r="C79" s="9"/>
      <c r="D79" s="69" t="s">
        <v>23</v>
      </c>
      <c r="E79" s="97" t="s">
        <v>97</v>
      </c>
      <c r="F79" s="98">
        <v>30</v>
      </c>
      <c r="G79" s="98">
        <v>1.88</v>
      </c>
      <c r="H79" s="98">
        <v>1.33</v>
      </c>
      <c r="I79" s="98">
        <v>9.68</v>
      </c>
      <c r="J79" s="98">
        <v>13.86</v>
      </c>
      <c r="K79" s="56"/>
      <c r="L79" s="52"/>
    </row>
    <row r="80" spans="1:12" ht="14.6" x14ac:dyDescent="0.4">
      <c r="A80" s="21"/>
      <c r="B80" s="13"/>
      <c r="C80" s="9"/>
      <c r="D80" s="69" t="s">
        <v>24</v>
      </c>
      <c r="E80" s="51"/>
      <c r="F80" s="57"/>
      <c r="G80" s="52"/>
      <c r="H80" s="52"/>
      <c r="I80" s="52"/>
      <c r="J80" s="52"/>
      <c r="K80" s="39"/>
      <c r="L80" s="107"/>
    </row>
    <row r="81" spans="1:12" ht="14.6" x14ac:dyDescent="0.4">
      <c r="A81" s="21"/>
      <c r="B81" s="13"/>
      <c r="C81" s="9"/>
      <c r="D81" s="5"/>
      <c r="E81" s="97"/>
      <c r="F81" s="98"/>
      <c r="G81" s="98"/>
      <c r="H81" s="98"/>
      <c r="I81" s="98"/>
      <c r="J81" s="98"/>
      <c r="K81" s="98"/>
      <c r="L81" s="121"/>
    </row>
    <row r="82" spans="1:12" ht="14.6" x14ac:dyDescent="0.4">
      <c r="A82" s="22"/>
      <c r="B82" s="15"/>
      <c r="C82" s="6"/>
      <c r="D82" s="16" t="s">
        <v>31</v>
      </c>
      <c r="E82" s="7"/>
      <c r="F82" s="17">
        <f>SUM(F75:F81)</f>
        <v>560</v>
      </c>
      <c r="G82" s="17">
        <f t="shared" ref="G82" si="20">SUM(G75:G81)</f>
        <v>18.61</v>
      </c>
      <c r="H82" s="17">
        <f t="shared" ref="H82" si="21">SUM(H75:H81)</f>
        <v>18.43</v>
      </c>
      <c r="I82" s="17">
        <f t="shared" ref="I82" si="22">SUM(I75:I81)</f>
        <v>84.259999999999991</v>
      </c>
      <c r="J82" s="17">
        <f t="shared" ref="J82" si="23">SUM(J75:J81)</f>
        <v>564.81999999999994</v>
      </c>
      <c r="K82" s="17"/>
      <c r="L82" s="108"/>
    </row>
    <row r="83" spans="1:12" ht="14.6" x14ac:dyDescent="0.4">
      <c r="A83" s="24">
        <f>A75</f>
        <v>1</v>
      </c>
      <c r="B83" s="11">
        <f>B75</f>
        <v>5</v>
      </c>
      <c r="C83" s="8" t="s">
        <v>25</v>
      </c>
      <c r="D83" s="69" t="s">
        <v>26</v>
      </c>
      <c r="E83" s="71"/>
      <c r="F83" s="61"/>
      <c r="G83" s="61"/>
      <c r="H83" s="61"/>
      <c r="I83" s="61"/>
      <c r="J83" s="61"/>
      <c r="K83" s="60"/>
      <c r="L83" s="106"/>
    </row>
    <row r="84" spans="1:12" ht="28.75" x14ac:dyDescent="0.4">
      <c r="A84" s="21"/>
      <c r="B84" s="13"/>
      <c r="C84" s="9"/>
      <c r="D84" s="126" t="s">
        <v>27</v>
      </c>
      <c r="E84" s="100" t="s">
        <v>129</v>
      </c>
      <c r="F84" s="58">
        <v>205</v>
      </c>
      <c r="G84" s="65">
        <v>3.21</v>
      </c>
      <c r="H84" s="65">
        <v>4.8499999999999996</v>
      </c>
      <c r="I84" s="65">
        <v>23.6</v>
      </c>
      <c r="J84" s="65">
        <v>127.39</v>
      </c>
      <c r="K84" s="104" t="s">
        <v>63</v>
      </c>
      <c r="L84" s="61"/>
    </row>
    <row r="85" spans="1:12" ht="14.6" x14ac:dyDescent="0.4">
      <c r="A85" s="21"/>
      <c r="B85" s="13"/>
      <c r="C85" s="9"/>
      <c r="D85" s="69" t="s">
        <v>28</v>
      </c>
      <c r="E85" s="133" t="s">
        <v>159</v>
      </c>
      <c r="F85" s="134">
        <v>100</v>
      </c>
      <c r="G85" s="63">
        <v>12.13</v>
      </c>
      <c r="H85" s="63">
        <v>14.72</v>
      </c>
      <c r="I85" s="63">
        <v>7.6</v>
      </c>
      <c r="J85" s="134">
        <v>324</v>
      </c>
      <c r="K85" s="136" t="s">
        <v>76</v>
      </c>
      <c r="L85" s="135"/>
    </row>
    <row r="86" spans="1:12" ht="14.6" x14ac:dyDescent="0.4">
      <c r="A86" s="21"/>
      <c r="B86" s="13"/>
      <c r="C86" s="9"/>
      <c r="D86" s="69" t="s">
        <v>29</v>
      </c>
      <c r="E86" s="51" t="s">
        <v>160</v>
      </c>
      <c r="F86" s="72">
        <v>150</v>
      </c>
      <c r="G86" s="59">
        <v>4.32</v>
      </c>
      <c r="H86" s="59">
        <v>4.87</v>
      </c>
      <c r="I86" s="59">
        <v>22.53</v>
      </c>
      <c r="J86" s="59">
        <v>145.5</v>
      </c>
      <c r="K86" s="60"/>
      <c r="L86" s="61"/>
    </row>
    <row r="87" spans="1:12" ht="14.6" x14ac:dyDescent="0.4">
      <c r="A87" s="21"/>
      <c r="B87" s="13"/>
      <c r="C87" s="9"/>
      <c r="D87" s="69" t="s">
        <v>30</v>
      </c>
      <c r="E87" s="51" t="s">
        <v>95</v>
      </c>
      <c r="F87" s="58">
        <v>200</v>
      </c>
      <c r="G87" s="59">
        <v>0</v>
      </c>
      <c r="H87" s="59">
        <v>0</v>
      </c>
      <c r="I87" s="59">
        <v>19.68</v>
      </c>
      <c r="J87" s="59">
        <v>70</v>
      </c>
      <c r="K87" s="60" t="s">
        <v>96</v>
      </c>
      <c r="L87" s="61"/>
    </row>
    <row r="88" spans="1:12" ht="14.6" x14ac:dyDescent="0.4">
      <c r="A88" s="21"/>
      <c r="B88" s="13"/>
      <c r="C88" s="9"/>
      <c r="D88" s="69" t="s">
        <v>23</v>
      </c>
      <c r="E88" s="54" t="s">
        <v>37</v>
      </c>
      <c r="F88" s="64">
        <v>30</v>
      </c>
      <c r="G88" s="62">
        <v>2.7</v>
      </c>
      <c r="H88" s="63">
        <v>0.9</v>
      </c>
      <c r="I88" s="63">
        <v>16.14</v>
      </c>
      <c r="J88" s="63">
        <v>80.3</v>
      </c>
      <c r="K88" s="56" t="s">
        <v>68</v>
      </c>
      <c r="L88" s="61"/>
    </row>
    <row r="89" spans="1:12" ht="14.6" x14ac:dyDescent="0.4">
      <c r="A89" s="21"/>
      <c r="B89" s="13"/>
      <c r="C89" s="9"/>
      <c r="D89" s="69" t="s">
        <v>23</v>
      </c>
      <c r="E89" s="54" t="s">
        <v>38</v>
      </c>
      <c r="F89" s="64">
        <v>30</v>
      </c>
      <c r="G89" s="63">
        <v>1.98</v>
      </c>
      <c r="H89" s="63">
        <v>0.36</v>
      </c>
      <c r="I89" s="63">
        <v>12.51</v>
      </c>
      <c r="J89" s="63">
        <v>58.01</v>
      </c>
      <c r="K89" s="56" t="s">
        <v>68</v>
      </c>
      <c r="L89" s="61"/>
    </row>
    <row r="90" spans="1:12" ht="14.6" x14ac:dyDescent="0.4">
      <c r="A90" s="21"/>
      <c r="B90" s="13"/>
      <c r="C90" s="9"/>
      <c r="D90" s="68" t="s">
        <v>24</v>
      </c>
      <c r="E90" s="54" t="s">
        <v>91</v>
      </c>
      <c r="F90" s="58">
        <v>100</v>
      </c>
      <c r="G90" s="59">
        <v>0.4</v>
      </c>
      <c r="H90" s="59">
        <v>0.4</v>
      </c>
      <c r="I90" s="59">
        <v>11.6</v>
      </c>
      <c r="J90" s="59">
        <v>48.68</v>
      </c>
      <c r="K90" s="60"/>
      <c r="L90" s="61"/>
    </row>
    <row r="91" spans="1:12" ht="14.6" x14ac:dyDescent="0.4">
      <c r="A91" s="21"/>
      <c r="B91" s="13"/>
      <c r="C91" s="9"/>
      <c r="D91" s="122"/>
      <c r="E91" s="38"/>
      <c r="F91" s="39"/>
      <c r="G91" s="39"/>
      <c r="H91" s="39"/>
      <c r="I91" s="39"/>
      <c r="J91" s="39"/>
      <c r="K91" s="39"/>
      <c r="L91" s="107"/>
    </row>
    <row r="92" spans="1:12" ht="15" thickBot="1" x14ac:dyDescent="0.45">
      <c r="A92" s="22"/>
      <c r="B92" s="15"/>
      <c r="C92" s="6"/>
      <c r="D92" s="16" t="s">
        <v>31</v>
      </c>
      <c r="E92" s="7"/>
      <c r="F92" s="17">
        <f>SUM(F83:F91)</f>
        <v>815</v>
      </c>
      <c r="G92" s="17">
        <f t="shared" ref="G92" si="24">SUM(G83:G91)</f>
        <v>24.74</v>
      </c>
      <c r="H92" s="17">
        <f t="shared" ref="H92" si="25">SUM(H83:H91)</f>
        <v>26.099999999999998</v>
      </c>
      <c r="I92" s="17">
        <f t="shared" ref="I92" si="26">SUM(I83:I91)</f>
        <v>113.66</v>
      </c>
      <c r="J92" s="17">
        <f t="shared" ref="J92" si="27">SUM(J83:J91)</f>
        <v>853.87999999999988</v>
      </c>
      <c r="K92" s="120"/>
      <c r="L92" s="108"/>
    </row>
    <row r="93" spans="1:12" ht="15.75" customHeight="1" thickBot="1" x14ac:dyDescent="0.35">
      <c r="A93" s="27">
        <f>A75</f>
        <v>1</v>
      </c>
      <c r="B93" s="28">
        <f>B75</f>
        <v>5</v>
      </c>
      <c r="C93" s="139" t="s">
        <v>4</v>
      </c>
      <c r="D93" s="140"/>
      <c r="E93" s="29"/>
      <c r="F93" s="30">
        <f>F82+F92</f>
        <v>1375</v>
      </c>
      <c r="G93" s="30">
        <f t="shared" ref="G93" si="28">G82+G92</f>
        <v>43.349999999999994</v>
      </c>
      <c r="H93" s="30">
        <f t="shared" ref="H93" si="29">H82+H92</f>
        <v>44.53</v>
      </c>
      <c r="I93" s="30">
        <f t="shared" ref="I93" si="30">I82+I92</f>
        <v>197.92</v>
      </c>
      <c r="J93" s="30">
        <f t="shared" ref="J93" si="31">J82+J92</f>
        <v>1418.6999999999998</v>
      </c>
      <c r="K93" s="105"/>
      <c r="L93" s="30"/>
    </row>
    <row r="94" spans="1:12" ht="28.75" x14ac:dyDescent="0.4">
      <c r="A94" s="18">
        <v>2</v>
      </c>
      <c r="B94" s="19">
        <v>1</v>
      </c>
      <c r="C94" s="20" t="s">
        <v>20</v>
      </c>
      <c r="D94" s="101" t="s">
        <v>21</v>
      </c>
      <c r="E94" s="48" t="s">
        <v>98</v>
      </c>
      <c r="F94" s="103">
        <v>235</v>
      </c>
      <c r="G94" s="77">
        <v>7.55</v>
      </c>
      <c r="H94" s="77">
        <v>6.63</v>
      </c>
      <c r="I94" s="77">
        <v>24.46</v>
      </c>
      <c r="J94" s="77">
        <v>214.57</v>
      </c>
      <c r="K94" s="50" t="s">
        <v>64</v>
      </c>
      <c r="L94" s="67"/>
    </row>
    <row r="95" spans="1:12" ht="14.6" x14ac:dyDescent="0.4">
      <c r="A95" s="21"/>
      <c r="B95" s="13"/>
      <c r="C95" s="9"/>
      <c r="D95" s="69" t="s">
        <v>23</v>
      </c>
      <c r="E95" s="51" t="s">
        <v>46</v>
      </c>
      <c r="F95" s="57">
        <v>50</v>
      </c>
      <c r="G95" s="52">
        <v>6.05</v>
      </c>
      <c r="H95" s="52">
        <v>8.01</v>
      </c>
      <c r="I95" s="52">
        <v>17.28</v>
      </c>
      <c r="J95" s="52">
        <v>167.57</v>
      </c>
      <c r="K95" s="53" t="s">
        <v>47</v>
      </c>
      <c r="L95" s="53"/>
    </row>
    <row r="96" spans="1:12" ht="14.6" x14ac:dyDescent="0.4">
      <c r="A96" s="21"/>
      <c r="B96" s="13"/>
      <c r="C96" s="9"/>
      <c r="D96" s="69" t="s">
        <v>22</v>
      </c>
      <c r="E96" s="54" t="s">
        <v>43</v>
      </c>
      <c r="F96" s="55">
        <v>200</v>
      </c>
      <c r="G96" s="49">
        <v>0.12</v>
      </c>
      <c r="H96" s="49">
        <v>0.02</v>
      </c>
      <c r="I96" s="49">
        <v>9.83</v>
      </c>
      <c r="J96" s="49">
        <v>38.659999999999997</v>
      </c>
      <c r="K96" s="56" t="s">
        <v>62</v>
      </c>
      <c r="L96" s="50"/>
    </row>
    <row r="97" spans="1:12" ht="14.6" x14ac:dyDescent="0.4">
      <c r="A97" s="21"/>
      <c r="B97" s="13"/>
      <c r="C97" s="9"/>
      <c r="D97" s="69" t="s">
        <v>23</v>
      </c>
      <c r="E97" s="54" t="s">
        <v>40</v>
      </c>
      <c r="F97" s="55">
        <v>15</v>
      </c>
      <c r="G97" s="49">
        <v>0.99</v>
      </c>
      <c r="H97" s="49">
        <v>0.1</v>
      </c>
      <c r="I97" s="49">
        <v>7.03</v>
      </c>
      <c r="J97" s="49">
        <v>33.58</v>
      </c>
      <c r="K97" s="56" t="s">
        <v>68</v>
      </c>
      <c r="L97" s="56"/>
    </row>
    <row r="98" spans="1:12" ht="14.6" x14ac:dyDescent="0.4">
      <c r="A98" s="21"/>
      <c r="B98" s="13"/>
      <c r="C98" s="9"/>
      <c r="D98" s="69" t="s">
        <v>156</v>
      </c>
      <c r="E98" s="51" t="s">
        <v>99</v>
      </c>
      <c r="F98" s="57">
        <v>25</v>
      </c>
      <c r="G98" s="52">
        <v>1</v>
      </c>
      <c r="H98" s="52">
        <v>1</v>
      </c>
      <c r="I98" s="52">
        <v>23</v>
      </c>
      <c r="J98" s="52">
        <v>102.1</v>
      </c>
      <c r="K98" s="61"/>
      <c r="L98" s="106"/>
    </row>
    <row r="99" spans="1:12" ht="14.6" x14ac:dyDescent="0.4">
      <c r="A99" s="21"/>
      <c r="B99" s="13"/>
      <c r="C99" s="9"/>
      <c r="D99" s="68"/>
      <c r="E99" s="51"/>
      <c r="F99" s="73"/>
      <c r="G99" s="52"/>
      <c r="H99" s="52"/>
      <c r="I99" s="52"/>
      <c r="J99" s="52"/>
      <c r="K99" s="61"/>
      <c r="L99" s="106"/>
    </row>
    <row r="100" spans="1:12" ht="14.6" x14ac:dyDescent="0.4">
      <c r="A100" s="21"/>
      <c r="B100" s="13"/>
      <c r="C100" s="9"/>
      <c r="D100" s="68"/>
      <c r="E100" s="38"/>
      <c r="F100" s="39"/>
      <c r="G100" s="39"/>
      <c r="H100" s="39"/>
      <c r="I100" s="39"/>
      <c r="J100" s="39"/>
      <c r="K100" s="39"/>
      <c r="L100" s="107"/>
    </row>
    <row r="101" spans="1:12" ht="14.6" x14ac:dyDescent="0.4">
      <c r="A101" s="22"/>
      <c r="B101" s="15"/>
      <c r="C101" s="6"/>
      <c r="D101" s="124" t="s">
        <v>31</v>
      </c>
      <c r="E101" s="7"/>
      <c r="F101" s="17">
        <f>SUM(F94:F100)</f>
        <v>525</v>
      </c>
      <c r="G101" s="17">
        <f t="shared" ref="G101:J101" si="32">SUM(G94:G100)</f>
        <v>15.709999999999999</v>
      </c>
      <c r="H101" s="17">
        <f t="shared" si="32"/>
        <v>15.76</v>
      </c>
      <c r="I101" s="17">
        <f t="shared" si="32"/>
        <v>81.599999999999994</v>
      </c>
      <c r="J101" s="17">
        <f t="shared" si="32"/>
        <v>556.4799999999999</v>
      </c>
      <c r="K101" s="17"/>
      <c r="L101" s="108"/>
    </row>
    <row r="102" spans="1:12" ht="14.6" x14ac:dyDescent="0.4">
      <c r="A102" s="24">
        <f>A94</f>
        <v>2</v>
      </c>
      <c r="B102" s="11">
        <f>B94</f>
        <v>1</v>
      </c>
      <c r="C102" s="8" t="s">
        <v>25</v>
      </c>
      <c r="D102" s="69" t="s">
        <v>26</v>
      </c>
      <c r="E102" s="38"/>
      <c r="F102" s="39"/>
      <c r="G102" s="39"/>
      <c r="H102" s="39"/>
      <c r="I102" s="39"/>
      <c r="J102" s="39"/>
      <c r="K102" s="60"/>
      <c r="L102" s="39"/>
    </row>
    <row r="103" spans="1:12" ht="28.75" x14ac:dyDescent="0.4">
      <c r="A103" s="21"/>
      <c r="B103" s="13"/>
      <c r="C103" s="9"/>
      <c r="D103" s="126" t="s">
        <v>27</v>
      </c>
      <c r="E103" s="100" t="s">
        <v>130</v>
      </c>
      <c r="F103" s="58">
        <v>275</v>
      </c>
      <c r="G103" s="65">
        <v>7.25</v>
      </c>
      <c r="H103" s="65">
        <v>7.75</v>
      </c>
      <c r="I103" s="65">
        <v>32.56</v>
      </c>
      <c r="J103" s="65">
        <v>214.46</v>
      </c>
      <c r="K103" s="104" t="s">
        <v>49</v>
      </c>
      <c r="L103" s="61"/>
    </row>
    <row r="104" spans="1:12" ht="14.6" x14ac:dyDescent="0.4">
      <c r="A104" s="21"/>
      <c r="B104" s="13"/>
      <c r="C104" s="9"/>
      <c r="D104" s="69" t="s">
        <v>28</v>
      </c>
      <c r="E104" s="51" t="s">
        <v>131</v>
      </c>
      <c r="F104" s="58">
        <v>100</v>
      </c>
      <c r="G104" s="78">
        <v>10.86</v>
      </c>
      <c r="H104" s="65">
        <v>12.69</v>
      </c>
      <c r="I104" s="78">
        <v>12.12</v>
      </c>
      <c r="J104" s="78">
        <v>221.17</v>
      </c>
      <c r="K104" s="60" t="s">
        <v>132</v>
      </c>
      <c r="L104" s="61"/>
    </row>
    <row r="105" spans="1:12" ht="14.6" x14ac:dyDescent="0.4">
      <c r="A105" s="21"/>
      <c r="B105" s="13"/>
      <c r="C105" s="9"/>
      <c r="D105" s="69" t="s">
        <v>29</v>
      </c>
      <c r="E105" s="54" t="s">
        <v>134</v>
      </c>
      <c r="F105" s="64">
        <v>150</v>
      </c>
      <c r="G105" s="63">
        <v>3.63</v>
      </c>
      <c r="H105" s="63">
        <v>3.18</v>
      </c>
      <c r="I105" s="63">
        <v>35.26</v>
      </c>
      <c r="J105" s="63">
        <v>166.8</v>
      </c>
      <c r="K105" s="56" t="s">
        <v>133</v>
      </c>
      <c r="L105" s="61"/>
    </row>
    <row r="106" spans="1:12" ht="14.6" x14ac:dyDescent="0.4">
      <c r="A106" s="21"/>
      <c r="B106" s="13"/>
      <c r="C106" s="9"/>
      <c r="D106" s="69" t="s">
        <v>30</v>
      </c>
      <c r="E106" s="51" t="s">
        <v>135</v>
      </c>
      <c r="F106" s="58">
        <v>200</v>
      </c>
      <c r="G106" s="59">
        <v>0.19</v>
      </c>
      <c r="H106" s="59">
        <v>7.0000000000000007E-2</v>
      </c>
      <c r="I106" s="59">
        <v>11.58</v>
      </c>
      <c r="J106" s="59">
        <v>45.64</v>
      </c>
      <c r="K106" s="60" t="s">
        <v>136</v>
      </c>
      <c r="L106" s="61"/>
    </row>
    <row r="107" spans="1:12" ht="14.6" x14ac:dyDescent="0.4">
      <c r="A107" s="21"/>
      <c r="B107" s="13"/>
      <c r="C107" s="9"/>
      <c r="D107" s="69" t="s">
        <v>23</v>
      </c>
      <c r="E107" s="54" t="s">
        <v>40</v>
      </c>
      <c r="F107" s="64">
        <v>30</v>
      </c>
      <c r="G107" s="63">
        <v>1.98</v>
      </c>
      <c r="H107" s="63">
        <v>0.2</v>
      </c>
      <c r="I107" s="63">
        <v>14.07</v>
      </c>
      <c r="J107" s="63">
        <v>67.17</v>
      </c>
      <c r="K107" s="56" t="s">
        <v>68</v>
      </c>
      <c r="L107" s="61"/>
    </row>
    <row r="108" spans="1:12" ht="14.6" x14ac:dyDescent="0.4">
      <c r="A108" s="21"/>
      <c r="B108" s="13"/>
      <c r="C108" s="9"/>
      <c r="D108" s="69" t="s">
        <v>23</v>
      </c>
      <c r="E108" s="51" t="s">
        <v>38</v>
      </c>
      <c r="F108" s="58">
        <v>25</v>
      </c>
      <c r="G108" s="59">
        <v>1.65</v>
      </c>
      <c r="H108" s="59">
        <v>0.3</v>
      </c>
      <c r="I108" s="59">
        <v>10.43</v>
      </c>
      <c r="J108" s="59">
        <v>48.344999999999999</v>
      </c>
      <c r="K108" s="56" t="s">
        <v>68</v>
      </c>
      <c r="L108" s="61"/>
    </row>
    <row r="109" spans="1:12" ht="14.6" x14ac:dyDescent="0.4">
      <c r="A109" s="21"/>
      <c r="B109" s="13"/>
      <c r="C109" s="9"/>
      <c r="D109" s="68" t="s">
        <v>156</v>
      </c>
      <c r="E109" s="97" t="s">
        <v>84</v>
      </c>
      <c r="F109" s="98">
        <v>25</v>
      </c>
      <c r="G109" s="98">
        <v>1</v>
      </c>
      <c r="H109" s="98">
        <v>1</v>
      </c>
      <c r="I109" s="98">
        <v>23</v>
      </c>
      <c r="J109" s="98">
        <v>71.47</v>
      </c>
      <c r="K109" s="39"/>
      <c r="L109" s="107"/>
    </row>
    <row r="110" spans="1:12" ht="14.6" x14ac:dyDescent="0.4">
      <c r="A110" s="22"/>
      <c r="B110" s="15"/>
      <c r="C110" s="6"/>
      <c r="D110" s="124" t="s">
        <v>31</v>
      </c>
      <c r="E110" s="7"/>
      <c r="F110" s="17">
        <f>SUM(F102:F109)</f>
        <v>805</v>
      </c>
      <c r="G110" s="17">
        <f>SUM(G102:G109)</f>
        <v>26.56</v>
      </c>
      <c r="H110" s="17">
        <f>SUM(H102:H109)</f>
        <v>25.189999999999998</v>
      </c>
      <c r="I110" s="17">
        <f>SUM(I102:I109)</f>
        <v>139.02000000000001</v>
      </c>
      <c r="J110" s="17">
        <f>SUM(J102:J109)</f>
        <v>835.05500000000006</v>
      </c>
      <c r="K110" s="17"/>
      <c r="L110" s="108"/>
    </row>
    <row r="111" spans="1:12" ht="15" thickBot="1" x14ac:dyDescent="0.35">
      <c r="A111" s="27">
        <f>A94</f>
        <v>2</v>
      </c>
      <c r="B111" s="28">
        <f>B94</f>
        <v>1</v>
      </c>
      <c r="C111" s="139" t="s">
        <v>4</v>
      </c>
      <c r="D111" s="140"/>
      <c r="E111" s="29"/>
      <c r="F111" s="30">
        <f>F101+F110</f>
        <v>1330</v>
      </c>
      <c r="G111" s="30">
        <f>G101+G110</f>
        <v>42.269999999999996</v>
      </c>
      <c r="H111" s="30">
        <f>H101+H110</f>
        <v>40.949999999999996</v>
      </c>
      <c r="I111" s="30">
        <f>I101+I110</f>
        <v>220.62</v>
      </c>
      <c r="J111" s="30">
        <f>J101+J110</f>
        <v>1391.5349999999999</v>
      </c>
      <c r="K111" s="30"/>
      <c r="L111" s="109"/>
    </row>
    <row r="112" spans="1:12" ht="14.6" x14ac:dyDescent="0.4">
      <c r="A112" s="12">
        <v>2</v>
      </c>
      <c r="B112" s="13">
        <v>2</v>
      </c>
      <c r="C112" s="20" t="s">
        <v>20</v>
      </c>
      <c r="D112" s="101" t="s">
        <v>21</v>
      </c>
      <c r="E112" s="76" t="s">
        <v>100</v>
      </c>
      <c r="F112" s="57">
        <v>130</v>
      </c>
      <c r="G112" s="77">
        <v>9.6</v>
      </c>
      <c r="H112" s="77">
        <v>12</v>
      </c>
      <c r="I112" s="77">
        <v>12.4</v>
      </c>
      <c r="J112" s="77">
        <v>237</v>
      </c>
      <c r="K112" s="114" t="s">
        <v>101</v>
      </c>
      <c r="L112" s="111"/>
    </row>
    <row r="113" spans="1:12" ht="28.75" x14ac:dyDescent="0.4">
      <c r="A113" s="12"/>
      <c r="B113" s="13"/>
      <c r="C113" s="9"/>
      <c r="D113" s="125" t="s">
        <v>21</v>
      </c>
      <c r="E113" s="100" t="s">
        <v>102</v>
      </c>
      <c r="F113" s="57">
        <v>150</v>
      </c>
      <c r="G113" s="110">
        <v>6.74</v>
      </c>
      <c r="H113" s="110">
        <v>4.42</v>
      </c>
      <c r="I113" s="110">
        <v>18.23</v>
      </c>
      <c r="J113" s="110">
        <v>123.4</v>
      </c>
      <c r="K113" s="104" t="s">
        <v>76</v>
      </c>
      <c r="L113" s="111"/>
    </row>
    <row r="114" spans="1:12" ht="14.6" x14ac:dyDescent="0.4">
      <c r="A114" s="12"/>
      <c r="B114" s="13"/>
      <c r="C114" s="9"/>
      <c r="D114" s="69" t="s">
        <v>30</v>
      </c>
      <c r="E114" s="54" t="s">
        <v>41</v>
      </c>
      <c r="F114" s="55">
        <v>200</v>
      </c>
      <c r="G114" s="49">
        <v>0.08</v>
      </c>
      <c r="H114" s="49">
        <v>0.02</v>
      </c>
      <c r="I114" s="49">
        <v>9.84</v>
      </c>
      <c r="J114" s="49">
        <v>37.799999999999997</v>
      </c>
      <c r="K114" s="56" t="s">
        <v>51</v>
      </c>
      <c r="L114" s="111"/>
    </row>
    <row r="115" spans="1:12" ht="14.6" x14ac:dyDescent="0.4">
      <c r="A115" s="12"/>
      <c r="B115" s="13"/>
      <c r="C115" s="9"/>
      <c r="D115" s="69" t="s">
        <v>23</v>
      </c>
      <c r="E115" s="54" t="s">
        <v>37</v>
      </c>
      <c r="F115" s="55">
        <v>30</v>
      </c>
      <c r="G115" s="49">
        <v>2.7</v>
      </c>
      <c r="H115" s="49">
        <v>0.9</v>
      </c>
      <c r="I115" s="49">
        <v>16.14</v>
      </c>
      <c r="J115" s="49">
        <v>80.3</v>
      </c>
      <c r="K115" s="56" t="s">
        <v>68</v>
      </c>
      <c r="L115" s="112"/>
    </row>
    <row r="116" spans="1:12" ht="14.6" x14ac:dyDescent="0.4">
      <c r="A116" s="12"/>
      <c r="B116" s="13"/>
      <c r="C116" s="9"/>
      <c r="D116" s="68" t="s">
        <v>24</v>
      </c>
      <c r="E116" s="54" t="s">
        <v>103</v>
      </c>
      <c r="F116" s="57">
        <v>100</v>
      </c>
      <c r="G116" s="52">
        <v>0.4</v>
      </c>
      <c r="H116" s="52">
        <v>0.4</v>
      </c>
      <c r="I116" s="52">
        <v>11.6</v>
      </c>
      <c r="J116" s="52">
        <v>48.68</v>
      </c>
      <c r="K116" s="60"/>
      <c r="L116" s="106"/>
    </row>
    <row r="117" spans="1:12" ht="14.6" x14ac:dyDescent="0.4">
      <c r="A117" s="12"/>
      <c r="B117" s="13"/>
      <c r="C117" s="9"/>
      <c r="D117" s="68"/>
      <c r="E117" s="38"/>
      <c r="F117" s="39"/>
      <c r="G117" s="39"/>
      <c r="H117" s="39"/>
      <c r="I117" s="39"/>
      <c r="J117" s="39"/>
      <c r="K117" s="39"/>
      <c r="L117" s="107"/>
    </row>
    <row r="118" spans="1:12" ht="14.6" x14ac:dyDescent="0.4">
      <c r="A118" s="14"/>
      <c r="B118" s="15"/>
      <c r="C118" s="6"/>
      <c r="D118" s="124" t="s">
        <v>31</v>
      </c>
      <c r="E118" s="7"/>
      <c r="F118" s="17">
        <f>SUM(F112:F117)</f>
        <v>610</v>
      </c>
      <c r="G118" s="17">
        <f>SUM(G112:G117)</f>
        <v>19.519999999999996</v>
      </c>
      <c r="H118" s="17">
        <f>SUM(H112:H117)</f>
        <v>17.739999999999998</v>
      </c>
      <c r="I118" s="17">
        <f>SUM(I112:I117)</f>
        <v>68.209999999999994</v>
      </c>
      <c r="J118" s="17">
        <f>SUM(J112:J117)</f>
        <v>527.17999999999995</v>
      </c>
      <c r="K118" s="17"/>
      <c r="L118" s="108"/>
    </row>
    <row r="119" spans="1:12" ht="14.6" x14ac:dyDescent="0.4">
      <c r="A119" s="11">
        <f>A112</f>
        <v>2</v>
      </c>
      <c r="B119" s="11">
        <f>B112</f>
        <v>2</v>
      </c>
      <c r="C119" s="8" t="s">
        <v>25</v>
      </c>
      <c r="D119" s="69" t="s">
        <v>26</v>
      </c>
      <c r="E119" s="97" t="s">
        <v>137</v>
      </c>
      <c r="F119" s="98">
        <v>60</v>
      </c>
      <c r="G119" s="98">
        <v>0.46</v>
      </c>
      <c r="H119" s="98">
        <v>0.5</v>
      </c>
      <c r="I119" s="98">
        <v>1.96</v>
      </c>
      <c r="J119" s="98">
        <v>12.92</v>
      </c>
      <c r="K119" s="127" t="s">
        <v>74</v>
      </c>
      <c r="L119" s="107"/>
    </row>
    <row r="120" spans="1:12" ht="14.6" x14ac:dyDescent="0.4">
      <c r="A120" s="12"/>
      <c r="B120" s="13"/>
      <c r="C120" s="9"/>
      <c r="D120" s="69" t="s">
        <v>27</v>
      </c>
      <c r="E120" s="51" t="s">
        <v>151</v>
      </c>
      <c r="F120" s="72">
        <v>255</v>
      </c>
      <c r="G120" s="59">
        <v>2.1800000000000002</v>
      </c>
      <c r="H120" s="59">
        <v>5.47</v>
      </c>
      <c r="I120" s="59">
        <v>17.260000000000002</v>
      </c>
      <c r="J120" s="59">
        <v>131.4</v>
      </c>
      <c r="K120" s="53" t="s">
        <v>52</v>
      </c>
      <c r="L120" s="106"/>
    </row>
    <row r="121" spans="1:12" ht="14.4" customHeight="1" x14ac:dyDescent="0.4">
      <c r="A121" s="12"/>
      <c r="B121" s="13"/>
      <c r="C121" s="9"/>
      <c r="D121" s="69" t="s">
        <v>28</v>
      </c>
      <c r="E121" s="74" t="s">
        <v>152</v>
      </c>
      <c r="F121" s="80">
        <v>200</v>
      </c>
      <c r="G121" s="78">
        <v>16.399999999999999</v>
      </c>
      <c r="H121" s="78">
        <v>20.64</v>
      </c>
      <c r="I121" s="78">
        <v>28.23</v>
      </c>
      <c r="J121" s="78">
        <v>354.19</v>
      </c>
      <c r="K121" s="129" t="s">
        <v>153</v>
      </c>
      <c r="L121" s="106"/>
    </row>
    <row r="122" spans="1:12" ht="14.6" x14ac:dyDescent="0.4">
      <c r="A122" s="12"/>
      <c r="B122" s="13"/>
      <c r="C122" s="9"/>
      <c r="D122" s="69" t="s">
        <v>30</v>
      </c>
      <c r="E122" s="51" t="s">
        <v>121</v>
      </c>
      <c r="F122" s="72">
        <v>200</v>
      </c>
      <c r="G122" s="59">
        <v>0.41</v>
      </c>
      <c r="H122" s="59">
        <v>0.17</v>
      </c>
      <c r="I122" s="59">
        <v>27.43</v>
      </c>
      <c r="J122" s="59">
        <v>105.96</v>
      </c>
      <c r="K122" s="60" t="s">
        <v>122</v>
      </c>
      <c r="L122" s="106"/>
    </row>
    <row r="123" spans="1:12" ht="14.6" x14ac:dyDescent="0.4">
      <c r="A123" s="12"/>
      <c r="B123" s="13"/>
      <c r="C123" s="9"/>
      <c r="D123" s="69" t="s">
        <v>23</v>
      </c>
      <c r="E123" s="54" t="s">
        <v>40</v>
      </c>
      <c r="F123" s="64">
        <v>30</v>
      </c>
      <c r="G123" s="63">
        <v>1.98</v>
      </c>
      <c r="H123" s="63">
        <v>0.2</v>
      </c>
      <c r="I123" s="63">
        <v>14.07</v>
      </c>
      <c r="J123" s="63">
        <v>67.17</v>
      </c>
      <c r="K123" s="56" t="s">
        <v>68</v>
      </c>
      <c r="L123" s="106"/>
    </row>
    <row r="124" spans="1:12" ht="14.6" x14ac:dyDescent="0.4">
      <c r="A124" s="12"/>
      <c r="B124" s="13"/>
      <c r="C124" s="9"/>
      <c r="D124" s="69" t="s">
        <v>23</v>
      </c>
      <c r="E124" s="51" t="s">
        <v>38</v>
      </c>
      <c r="F124" s="58">
        <v>25</v>
      </c>
      <c r="G124" s="59">
        <v>1.65</v>
      </c>
      <c r="H124" s="59">
        <v>0.3</v>
      </c>
      <c r="I124" s="59">
        <v>10.43</v>
      </c>
      <c r="J124" s="59">
        <v>48.35</v>
      </c>
      <c r="K124" s="56" t="s">
        <v>68</v>
      </c>
      <c r="L124" s="106"/>
    </row>
    <row r="125" spans="1:12" ht="14.6" x14ac:dyDescent="0.4">
      <c r="A125" s="12"/>
      <c r="B125" s="13"/>
      <c r="C125" s="9"/>
      <c r="D125" s="68"/>
      <c r="E125" s="54"/>
      <c r="F125" s="58"/>
      <c r="G125" s="59"/>
      <c r="H125" s="59"/>
      <c r="I125" s="59"/>
      <c r="J125" s="59"/>
      <c r="K125" s="60"/>
      <c r="L125" s="106"/>
    </row>
    <row r="126" spans="1:12" ht="14.6" x14ac:dyDescent="0.4">
      <c r="A126" s="12"/>
      <c r="B126" s="13"/>
      <c r="C126" s="9"/>
      <c r="D126" s="68"/>
      <c r="E126" s="38"/>
      <c r="F126" s="39"/>
      <c r="G126" s="39"/>
      <c r="H126" s="39"/>
      <c r="I126" s="39"/>
      <c r="J126" s="39"/>
      <c r="K126" s="39"/>
      <c r="L126" s="107"/>
    </row>
    <row r="127" spans="1:12" ht="14.6" x14ac:dyDescent="0.4">
      <c r="A127" s="14"/>
      <c r="B127" s="15"/>
      <c r="C127" s="6"/>
      <c r="D127" s="124" t="s">
        <v>31</v>
      </c>
      <c r="E127" s="7"/>
      <c r="F127" s="17">
        <f>SUM(F119:F126)</f>
        <v>770</v>
      </c>
      <c r="G127" s="17">
        <f>SUM(G119:G126)</f>
        <v>23.08</v>
      </c>
      <c r="H127" s="17">
        <f>SUM(H119:H126)</f>
        <v>27.28</v>
      </c>
      <c r="I127" s="17">
        <f>SUM(I119:I126)</f>
        <v>99.38</v>
      </c>
      <c r="J127" s="17">
        <f>SUM(J119:J126)</f>
        <v>719.99</v>
      </c>
      <c r="K127" s="17"/>
      <c r="L127" s="108"/>
    </row>
    <row r="128" spans="1:12" ht="15" thickBot="1" x14ac:dyDescent="0.35">
      <c r="A128" s="31">
        <f>A112</f>
        <v>2</v>
      </c>
      <c r="B128" s="31">
        <f>B112</f>
        <v>2</v>
      </c>
      <c r="C128" s="139" t="s">
        <v>4</v>
      </c>
      <c r="D128" s="140"/>
      <c r="E128" s="29"/>
      <c r="F128" s="30">
        <f>F118+F127</f>
        <v>1380</v>
      </c>
      <c r="G128" s="30">
        <f>G118+G127</f>
        <v>42.599999999999994</v>
      </c>
      <c r="H128" s="30">
        <f>H118+H127</f>
        <v>45.019999999999996</v>
      </c>
      <c r="I128" s="30">
        <f>I118+I127</f>
        <v>167.58999999999997</v>
      </c>
      <c r="J128" s="30">
        <f>J118+J127</f>
        <v>1247.17</v>
      </c>
      <c r="K128" s="30"/>
      <c r="L128" s="109"/>
    </row>
    <row r="129" spans="1:12" ht="14.6" x14ac:dyDescent="0.4">
      <c r="A129" s="18">
        <v>2</v>
      </c>
      <c r="B129" s="19">
        <v>3</v>
      </c>
      <c r="C129" s="20" t="s">
        <v>20</v>
      </c>
      <c r="D129" s="66" t="s">
        <v>21</v>
      </c>
      <c r="E129" s="81" t="s">
        <v>104</v>
      </c>
      <c r="F129" s="87">
        <v>130</v>
      </c>
      <c r="G129" s="82">
        <v>10.029999999999999</v>
      </c>
      <c r="H129" s="82">
        <v>12.6</v>
      </c>
      <c r="I129" s="82">
        <v>11.29</v>
      </c>
      <c r="J129" s="82">
        <v>194.97</v>
      </c>
      <c r="K129" s="83" t="s">
        <v>105</v>
      </c>
      <c r="L129" s="113"/>
    </row>
    <row r="130" spans="1:12" ht="14.6" x14ac:dyDescent="0.4">
      <c r="A130" s="21"/>
      <c r="B130" s="13"/>
      <c r="C130" s="9"/>
      <c r="D130" s="102" t="s">
        <v>21</v>
      </c>
      <c r="E130" s="51" t="s">
        <v>106</v>
      </c>
      <c r="F130" s="88">
        <v>150</v>
      </c>
      <c r="G130" s="89">
        <v>5.3</v>
      </c>
      <c r="H130" s="89">
        <v>2.98</v>
      </c>
      <c r="I130" s="52">
        <v>34.11</v>
      </c>
      <c r="J130" s="52">
        <v>183.94</v>
      </c>
      <c r="K130" s="60" t="s">
        <v>50</v>
      </c>
      <c r="L130" s="106"/>
    </row>
    <row r="131" spans="1:12" ht="14.6" x14ac:dyDescent="0.4">
      <c r="A131" s="21"/>
      <c r="B131" s="13"/>
      <c r="C131" s="9"/>
      <c r="D131" s="69" t="s">
        <v>22</v>
      </c>
      <c r="E131" s="54" t="s">
        <v>78</v>
      </c>
      <c r="F131" s="90">
        <v>200</v>
      </c>
      <c r="G131" s="91">
        <v>0</v>
      </c>
      <c r="H131" s="91">
        <v>0</v>
      </c>
      <c r="I131" s="49">
        <v>18.95</v>
      </c>
      <c r="J131" s="49">
        <v>70.709999999999994</v>
      </c>
      <c r="K131" s="56" t="s">
        <v>107</v>
      </c>
      <c r="L131" s="106"/>
    </row>
    <row r="132" spans="1:12" ht="15.75" customHeight="1" x14ac:dyDescent="0.4">
      <c r="A132" s="21"/>
      <c r="B132" s="13"/>
      <c r="C132" s="9"/>
      <c r="D132" s="69" t="s">
        <v>23</v>
      </c>
      <c r="E132" s="54" t="s">
        <v>40</v>
      </c>
      <c r="F132" s="90">
        <v>25</v>
      </c>
      <c r="G132" s="91">
        <v>1.65</v>
      </c>
      <c r="H132" s="91">
        <v>0.17</v>
      </c>
      <c r="I132" s="49">
        <v>11.72</v>
      </c>
      <c r="J132" s="49">
        <v>55.97</v>
      </c>
      <c r="K132" s="56" t="s">
        <v>68</v>
      </c>
      <c r="L132" s="106"/>
    </row>
    <row r="133" spans="1:12" ht="14.6" x14ac:dyDescent="0.4">
      <c r="A133" s="21"/>
      <c r="B133" s="13"/>
      <c r="C133" s="9"/>
      <c r="D133" s="68" t="s">
        <v>26</v>
      </c>
      <c r="E133" s="54" t="s">
        <v>108</v>
      </c>
      <c r="F133" s="58">
        <v>60</v>
      </c>
      <c r="G133" s="65">
        <v>0.46</v>
      </c>
      <c r="H133" s="65">
        <v>0.5</v>
      </c>
      <c r="I133" s="65">
        <v>1.96</v>
      </c>
      <c r="J133" s="65">
        <v>12.92</v>
      </c>
      <c r="K133" s="104" t="s">
        <v>74</v>
      </c>
      <c r="L133" s="106"/>
    </row>
    <row r="134" spans="1:12" ht="14.6" x14ac:dyDescent="0.4">
      <c r="A134" s="21"/>
      <c r="B134" s="13"/>
      <c r="C134" s="9"/>
      <c r="D134" s="68"/>
      <c r="E134" s="38"/>
      <c r="F134" s="39"/>
      <c r="G134" s="39"/>
      <c r="H134" s="39"/>
      <c r="I134" s="39"/>
      <c r="J134" s="39"/>
      <c r="K134" s="39"/>
      <c r="L134" s="107"/>
    </row>
    <row r="135" spans="1:12" ht="14.6" x14ac:dyDescent="0.4">
      <c r="A135" s="22"/>
      <c r="B135" s="15"/>
      <c r="C135" s="6"/>
      <c r="D135" s="124" t="s">
        <v>31</v>
      </c>
      <c r="E135" s="7"/>
      <c r="F135" s="17">
        <f>SUM(F129:F134)</f>
        <v>565</v>
      </c>
      <c r="G135" s="17">
        <f>SUM(G129:G134)</f>
        <v>17.439999999999998</v>
      </c>
      <c r="H135" s="17">
        <f>SUM(H129:H134)</f>
        <v>16.25</v>
      </c>
      <c r="I135" s="17">
        <f>SUM(I129:I134)</f>
        <v>78.029999999999987</v>
      </c>
      <c r="J135" s="17">
        <f>SUM(J129:J134)</f>
        <v>518.50999999999988</v>
      </c>
      <c r="K135" s="17"/>
      <c r="L135" s="108"/>
    </row>
    <row r="136" spans="1:12" ht="14.6" x14ac:dyDescent="0.4">
      <c r="A136" s="24">
        <f>A129</f>
        <v>2</v>
      </c>
      <c r="B136" s="11">
        <f>B129</f>
        <v>3</v>
      </c>
      <c r="C136" s="8" t="s">
        <v>25</v>
      </c>
      <c r="D136" s="69" t="s">
        <v>26</v>
      </c>
      <c r="E136" s="38"/>
      <c r="F136" s="39"/>
      <c r="G136" s="39"/>
      <c r="H136" s="39"/>
      <c r="I136" s="39"/>
      <c r="J136" s="39"/>
      <c r="K136" s="39"/>
      <c r="L136" s="107"/>
    </row>
    <row r="137" spans="1:12" ht="28.75" x14ac:dyDescent="0.4">
      <c r="A137" s="21"/>
      <c r="B137" s="13"/>
      <c r="C137" s="9"/>
      <c r="D137" s="126" t="s">
        <v>27</v>
      </c>
      <c r="E137" s="100" t="s">
        <v>138</v>
      </c>
      <c r="F137" s="58">
        <v>260</v>
      </c>
      <c r="G137" s="65">
        <v>3.15</v>
      </c>
      <c r="H137" s="65">
        <v>7.53</v>
      </c>
      <c r="I137" s="65">
        <v>13.15</v>
      </c>
      <c r="J137" s="65">
        <v>125.9</v>
      </c>
      <c r="K137" s="104" t="s">
        <v>65</v>
      </c>
      <c r="L137" s="106"/>
    </row>
    <row r="138" spans="1:12" ht="14.6" x14ac:dyDescent="0.4">
      <c r="A138" s="21"/>
      <c r="B138" s="13"/>
      <c r="C138" s="9"/>
      <c r="D138" s="69" t="s">
        <v>28</v>
      </c>
      <c r="E138" s="54" t="s">
        <v>45</v>
      </c>
      <c r="F138" s="72">
        <v>200</v>
      </c>
      <c r="G138" s="65">
        <v>14.8</v>
      </c>
      <c r="H138" s="59">
        <v>16.510000000000002</v>
      </c>
      <c r="I138" s="59">
        <v>36.71</v>
      </c>
      <c r="J138" s="59">
        <v>353.25</v>
      </c>
      <c r="K138" s="60" t="s">
        <v>139</v>
      </c>
      <c r="L138" s="106"/>
    </row>
    <row r="139" spans="1:12" ht="14.6" x14ac:dyDescent="0.4">
      <c r="A139" s="21"/>
      <c r="B139" s="13"/>
      <c r="C139" s="9"/>
      <c r="D139" s="69" t="s">
        <v>30</v>
      </c>
      <c r="E139" s="51" t="s">
        <v>113</v>
      </c>
      <c r="F139" s="72">
        <v>200</v>
      </c>
      <c r="G139" s="59">
        <v>1.02</v>
      </c>
      <c r="H139" s="59">
        <v>0.06</v>
      </c>
      <c r="I139" s="59">
        <v>23.18</v>
      </c>
      <c r="J139" s="59">
        <v>87.6</v>
      </c>
      <c r="K139" s="60" t="s">
        <v>118</v>
      </c>
      <c r="L139" s="106"/>
    </row>
    <row r="140" spans="1:12" ht="14.6" x14ac:dyDescent="0.4">
      <c r="A140" s="21"/>
      <c r="B140" s="13"/>
      <c r="C140" s="9"/>
      <c r="D140" s="69" t="s">
        <v>23</v>
      </c>
      <c r="E140" s="54" t="s">
        <v>40</v>
      </c>
      <c r="F140" s="64">
        <v>35</v>
      </c>
      <c r="G140" s="63">
        <v>2.31</v>
      </c>
      <c r="H140" s="63">
        <v>0.23</v>
      </c>
      <c r="I140" s="63">
        <v>16.420000000000002</v>
      </c>
      <c r="J140" s="63">
        <v>78.37</v>
      </c>
      <c r="K140" s="115" t="s">
        <v>68</v>
      </c>
      <c r="L140" s="106"/>
    </row>
    <row r="141" spans="1:12" ht="14.6" x14ac:dyDescent="0.4">
      <c r="A141" s="21"/>
      <c r="B141" s="13"/>
      <c r="C141" s="9"/>
      <c r="D141" s="68" t="s">
        <v>157</v>
      </c>
      <c r="E141" s="54" t="s">
        <v>69</v>
      </c>
      <c r="F141" s="88">
        <v>50</v>
      </c>
      <c r="G141" s="91">
        <v>1.72</v>
      </c>
      <c r="H141" s="91">
        <v>2.46</v>
      </c>
      <c r="I141" s="49">
        <v>11.13</v>
      </c>
      <c r="J141" s="49">
        <v>88.28</v>
      </c>
      <c r="K141" s="39"/>
      <c r="L141" s="107"/>
    </row>
    <row r="142" spans="1:12" ht="14.6" x14ac:dyDescent="0.4">
      <c r="A142" s="22"/>
      <c r="B142" s="15"/>
      <c r="C142" s="6"/>
      <c r="D142" s="124" t="s">
        <v>31</v>
      </c>
      <c r="E142" s="7"/>
      <c r="F142" s="17">
        <f>SUM(F136:F141)</f>
        <v>745</v>
      </c>
      <c r="G142" s="17">
        <f>SUM(G136:G141)</f>
        <v>22.999999999999996</v>
      </c>
      <c r="H142" s="17">
        <f>SUM(H136:H141)</f>
        <v>26.790000000000003</v>
      </c>
      <c r="I142" s="17">
        <f>SUM(I136:I141)</f>
        <v>100.58999999999999</v>
      </c>
      <c r="J142" s="17">
        <f>SUM(J136:J141)</f>
        <v>733.4</v>
      </c>
      <c r="K142" s="17"/>
      <c r="L142" s="108"/>
    </row>
    <row r="143" spans="1:12" ht="15" thickBot="1" x14ac:dyDescent="0.35">
      <c r="A143" s="27">
        <f>A129</f>
        <v>2</v>
      </c>
      <c r="B143" s="28">
        <f>B129</f>
        <v>3</v>
      </c>
      <c r="C143" s="139" t="s">
        <v>4</v>
      </c>
      <c r="D143" s="140"/>
      <c r="E143" s="29"/>
      <c r="F143" s="30">
        <f>F135+F142</f>
        <v>1310</v>
      </c>
      <c r="G143" s="30">
        <f>G135+G142</f>
        <v>40.44</v>
      </c>
      <c r="H143" s="30">
        <f>H135+H142</f>
        <v>43.040000000000006</v>
      </c>
      <c r="I143" s="30">
        <f>I135+I142</f>
        <v>178.61999999999998</v>
      </c>
      <c r="J143" s="30">
        <f>J135+J142</f>
        <v>1251.9099999999999</v>
      </c>
      <c r="K143" s="30"/>
      <c r="L143" s="30"/>
    </row>
    <row r="144" spans="1:12" ht="14.6" x14ac:dyDescent="0.4">
      <c r="A144" s="18">
        <v>2</v>
      </c>
      <c r="B144" s="19">
        <v>4</v>
      </c>
      <c r="C144" s="20" t="s">
        <v>20</v>
      </c>
      <c r="D144" s="66" t="s">
        <v>158</v>
      </c>
      <c r="E144" s="116" t="s">
        <v>70</v>
      </c>
      <c r="F144" s="86">
        <v>125</v>
      </c>
      <c r="G144" s="49">
        <v>4.13</v>
      </c>
      <c r="H144" s="49">
        <v>1.88</v>
      </c>
      <c r="I144" s="49">
        <v>28.55</v>
      </c>
      <c r="J144" s="49">
        <v>138.12</v>
      </c>
      <c r="K144" s="75" t="s">
        <v>68</v>
      </c>
      <c r="L144" s="67"/>
    </row>
    <row r="145" spans="1:12" ht="14.6" x14ac:dyDescent="0.4">
      <c r="A145" s="21"/>
      <c r="B145" s="13"/>
      <c r="C145" s="9"/>
      <c r="D145" s="102" t="s">
        <v>21</v>
      </c>
      <c r="E145" s="54" t="s">
        <v>75</v>
      </c>
      <c r="F145" s="55">
        <v>150</v>
      </c>
      <c r="G145" s="49">
        <v>11.64</v>
      </c>
      <c r="H145" s="49">
        <v>14.84</v>
      </c>
      <c r="I145" s="49">
        <v>10.62</v>
      </c>
      <c r="J145" s="49">
        <v>247.17</v>
      </c>
      <c r="K145" s="56" t="s">
        <v>66</v>
      </c>
      <c r="L145" s="61"/>
    </row>
    <row r="146" spans="1:12" ht="14.6" x14ac:dyDescent="0.4">
      <c r="A146" s="21"/>
      <c r="B146" s="13"/>
      <c r="C146" s="9"/>
      <c r="D146" s="69" t="s">
        <v>22</v>
      </c>
      <c r="E146" s="54" t="s">
        <v>43</v>
      </c>
      <c r="F146" s="55">
        <v>200</v>
      </c>
      <c r="G146" s="49">
        <v>0.12</v>
      </c>
      <c r="H146" s="49">
        <v>0.02</v>
      </c>
      <c r="I146" s="49">
        <v>9.83</v>
      </c>
      <c r="J146" s="49">
        <v>38.659999999999997</v>
      </c>
      <c r="K146" s="56" t="s">
        <v>62</v>
      </c>
      <c r="L146" s="61"/>
    </row>
    <row r="147" spans="1:12" ht="14.6" x14ac:dyDescent="0.4">
      <c r="A147" s="21"/>
      <c r="B147" s="13"/>
      <c r="C147" s="9"/>
      <c r="D147" s="69" t="s">
        <v>23</v>
      </c>
      <c r="E147" s="54" t="s">
        <v>40</v>
      </c>
      <c r="F147" s="55">
        <v>25</v>
      </c>
      <c r="G147" s="49">
        <v>1.65</v>
      </c>
      <c r="H147" s="49">
        <v>0.17</v>
      </c>
      <c r="I147" s="49">
        <v>11.72</v>
      </c>
      <c r="J147" s="49">
        <v>55.97</v>
      </c>
      <c r="K147" s="56" t="s">
        <v>68</v>
      </c>
      <c r="L147" s="61"/>
    </row>
    <row r="148" spans="1:12" ht="14.6" x14ac:dyDescent="0.4">
      <c r="A148" s="21"/>
      <c r="B148" s="13"/>
      <c r="C148" s="9"/>
      <c r="D148" s="68" t="s">
        <v>156</v>
      </c>
      <c r="E148" s="51" t="s">
        <v>84</v>
      </c>
      <c r="F148" s="79">
        <v>25</v>
      </c>
      <c r="G148" s="110">
        <v>1.25</v>
      </c>
      <c r="H148" s="110">
        <v>1.24</v>
      </c>
      <c r="I148" s="110">
        <v>23.01</v>
      </c>
      <c r="J148" s="110">
        <v>102.1</v>
      </c>
      <c r="K148" s="118" t="s">
        <v>68</v>
      </c>
      <c r="L148" s="106"/>
    </row>
    <row r="149" spans="1:12" ht="14.6" x14ac:dyDescent="0.4">
      <c r="A149" s="21"/>
      <c r="B149" s="13"/>
      <c r="C149" s="9"/>
      <c r="D149" s="68"/>
      <c r="E149" s="38"/>
      <c r="F149" s="39"/>
      <c r="G149" s="39"/>
      <c r="H149" s="39"/>
      <c r="I149" s="39"/>
      <c r="J149" s="39"/>
      <c r="K149" s="39"/>
      <c r="L149" s="107"/>
    </row>
    <row r="150" spans="1:12" ht="14.6" x14ac:dyDescent="0.4">
      <c r="A150" s="22"/>
      <c r="B150" s="15"/>
      <c r="C150" s="6"/>
      <c r="D150" s="124" t="s">
        <v>31</v>
      </c>
      <c r="E150" s="7"/>
      <c r="F150" s="17">
        <f>SUM(F144:F149)</f>
        <v>525</v>
      </c>
      <c r="G150" s="17">
        <f>SUM(G144:G149)</f>
        <v>18.79</v>
      </c>
      <c r="H150" s="17">
        <f>SUM(H144:H149)</f>
        <v>18.149999999999999</v>
      </c>
      <c r="I150" s="17">
        <f>SUM(I144:I149)</f>
        <v>83.73</v>
      </c>
      <c r="J150" s="17">
        <f>SUM(J144:J149)</f>
        <v>582.02</v>
      </c>
      <c r="K150" s="17"/>
      <c r="L150" s="108"/>
    </row>
    <row r="151" spans="1:12" ht="14.6" x14ac:dyDescent="0.4">
      <c r="A151" s="24">
        <f>A144</f>
        <v>2</v>
      </c>
      <c r="B151" s="11">
        <f>B144</f>
        <v>4</v>
      </c>
      <c r="C151" s="8" t="s">
        <v>25</v>
      </c>
      <c r="D151" s="69"/>
      <c r="E151" s="54"/>
      <c r="F151" s="84"/>
      <c r="G151" s="70"/>
      <c r="H151" s="70"/>
      <c r="I151" s="70"/>
      <c r="J151" s="70"/>
      <c r="K151" s="61"/>
      <c r="L151" s="106"/>
    </row>
    <row r="152" spans="1:12" ht="14.6" x14ac:dyDescent="0.4">
      <c r="A152" s="21"/>
      <c r="B152" s="13"/>
      <c r="C152" s="9"/>
      <c r="D152" s="69" t="s">
        <v>27</v>
      </c>
      <c r="E152" s="51" t="s">
        <v>44</v>
      </c>
      <c r="F152" s="58">
        <v>270</v>
      </c>
      <c r="G152" s="59">
        <v>4.92</v>
      </c>
      <c r="H152" s="59">
        <v>6.15</v>
      </c>
      <c r="I152" s="59">
        <v>24.65</v>
      </c>
      <c r="J152" s="59">
        <v>161.51</v>
      </c>
      <c r="K152" s="60" t="s">
        <v>67</v>
      </c>
      <c r="L152" s="61"/>
    </row>
    <row r="153" spans="1:12" ht="14.6" x14ac:dyDescent="0.4">
      <c r="A153" s="21"/>
      <c r="B153" s="13"/>
      <c r="C153" s="9"/>
      <c r="D153" s="69" t="s">
        <v>28</v>
      </c>
      <c r="E153" s="51" t="s">
        <v>140</v>
      </c>
      <c r="F153" s="58">
        <v>100</v>
      </c>
      <c r="G153" s="59">
        <v>11.64</v>
      </c>
      <c r="H153" s="59">
        <v>14.42</v>
      </c>
      <c r="I153" s="59">
        <v>7.44</v>
      </c>
      <c r="J153" s="59">
        <v>192.8</v>
      </c>
      <c r="K153" s="60" t="s">
        <v>79</v>
      </c>
      <c r="L153" s="61"/>
    </row>
    <row r="154" spans="1:12" ht="14.6" x14ac:dyDescent="0.4">
      <c r="A154" s="21"/>
      <c r="B154" s="13"/>
      <c r="C154" s="9"/>
      <c r="D154" s="69" t="s">
        <v>29</v>
      </c>
      <c r="E154" s="51" t="s">
        <v>141</v>
      </c>
      <c r="F154" s="58">
        <v>150</v>
      </c>
      <c r="G154" s="59">
        <v>6.67</v>
      </c>
      <c r="H154" s="59">
        <v>4.68</v>
      </c>
      <c r="I154" s="59">
        <v>29.26</v>
      </c>
      <c r="J154" s="59">
        <v>185.88</v>
      </c>
      <c r="K154" s="60" t="s">
        <v>80</v>
      </c>
      <c r="L154" s="61"/>
    </row>
    <row r="155" spans="1:12" ht="14.6" x14ac:dyDescent="0.4">
      <c r="A155" s="21"/>
      <c r="B155" s="13"/>
      <c r="C155" s="9"/>
      <c r="D155" s="69" t="s">
        <v>30</v>
      </c>
      <c r="E155" s="51" t="s">
        <v>142</v>
      </c>
      <c r="F155" s="72">
        <v>200</v>
      </c>
      <c r="G155" s="59">
        <v>0.16</v>
      </c>
      <c r="H155" s="59">
        <v>0.04</v>
      </c>
      <c r="I155" s="59">
        <v>12.2</v>
      </c>
      <c r="J155" s="59">
        <v>47.69</v>
      </c>
      <c r="K155" s="60" t="s">
        <v>143</v>
      </c>
      <c r="L155" s="61"/>
    </row>
    <row r="156" spans="1:12" ht="14.6" x14ac:dyDescent="0.4">
      <c r="A156" s="21"/>
      <c r="B156" s="13"/>
      <c r="C156" s="9"/>
      <c r="D156" s="69" t="s">
        <v>23</v>
      </c>
      <c r="E156" s="54" t="s">
        <v>37</v>
      </c>
      <c r="F156" s="64">
        <v>30</v>
      </c>
      <c r="G156" s="63">
        <v>2.7</v>
      </c>
      <c r="H156" s="63">
        <v>0.9</v>
      </c>
      <c r="I156" s="63">
        <v>16.14</v>
      </c>
      <c r="J156" s="63">
        <v>80.3</v>
      </c>
      <c r="K156" s="119" t="s">
        <v>68</v>
      </c>
      <c r="L156" s="106"/>
    </row>
    <row r="157" spans="1:12" ht="14.6" x14ac:dyDescent="0.4">
      <c r="A157" s="21"/>
      <c r="B157" s="13"/>
      <c r="C157" s="9"/>
      <c r="D157" s="69" t="s">
        <v>23</v>
      </c>
      <c r="E157" s="51" t="s">
        <v>38</v>
      </c>
      <c r="F157" s="58">
        <v>25</v>
      </c>
      <c r="G157" s="59">
        <v>1.65</v>
      </c>
      <c r="H157" s="59">
        <v>0.3</v>
      </c>
      <c r="I157" s="59">
        <v>10.43</v>
      </c>
      <c r="J157" s="59">
        <v>48.35</v>
      </c>
      <c r="K157" s="119" t="s">
        <v>68</v>
      </c>
      <c r="L157" s="106"/>
    </row>
    <row r="158" spans="1:12" ht="14.6" x14ac:dyDescent="0.4">
      <c r="A158" s="21"/>
      <c r="B158" s="13"/>
      <c r="C158" s="9"/>
      <c r="D158" s="68" t="s">
        <v>24</v>
      </c>
      <c r="E158" s="54" t="s">
        <v>86</v>
      </c>
      <c r="F158" s="58">
        <v>150</v>
      </c>
      <c r="G158" s="59">
        <v>0.4</v>
      </c>
      <c r="H158" s="59">
        <v>0.4</v>
      </c>
      <c r="I158" s="59">
        <v>11.6</v>
      </c>
      <c r="J158" s="59">
        <v>48.68</v>
      </c>
      <c r="K158" s="60"/>
      <c r="L158" s="106"/>
    </row>
    <row r="159" spans="1:12" ht="14.6" x14ac:dyDescent="0.4">
      <c r="A159" s="21"/>
      <c r="B159" s="13"/>
      <c r="C159" s="9"/>
      <c r="D159" s="68"/>
      <c r="E159" s="38"/>
      <c r="F159" s="39"/>
      <c r="G159" s="39"/>
      <c r="H159" s="39"/>
      <c r="I159" s="39"/>
      <c r="J159" s="39"/>
      <c r="K159" s="39"/>
      <c r="L159" s="107"/>
    </row>
    <row r="160" spans="1:12" ht="14.6" x14ac:dyDescent="0.4">
      <c r="A160" s="22"/>
      <c r="B160" s="15"/>
      <c r="C160" s="6"/>
      <c r="D160" s="124" t="s">
        <v>31</v>
      </c>
      <c r="E160" s="7"/>
      <c r="F160" s="17">
        <f>SUM(F151:F159)</f>
        <v>925</v>
      </c>
      <c r="G160" s="17">
        <f t="shared" ref="G160:J160" si="33">SUM(G151:G159)</f>
        <v>28.14</v>
      </c>
      <c r="H160" s="17">
        <f t="shared" si="33"/>
        <v>26.889999999999997</v>
      </c>
      <c r="I160" s="17">
        <f t="shared" si="33"/>
        <v>111.72</v>
      </c>
      <c r="J160" s="17">
        <f t="shared" si="33"/>
        <v>765.21</v>
      </c>
      <c r="K160" s="17"/>
      <c r="L160" s="108"/>
    </row>
    <row r="161" spans="1:12" ht="15" thickBot="1" x14ac:dyDescent="0.35">
      <c r="A161" s="27">
        <f>A144</f>
        <v>2</v>
      </c>
      <c r="B161" s="28">
        <f>B144</f>
        <v>4</v>
      </c>
      <c r="C161" s="139" t="s">
        <v>4</v>
      </c>
      <c r="D161" s="140"/>
      <c r="E161" s="29"/>
      <c r="F161" s="30">
        <f>F150+F160</f>
        <v>1450</v>
      </c>
      <c r="G161" s="30">
        <f t="shared" ref="G161" si="34">G150+G160</f>
        <v>46.93</v>
      </c>
      <c r="H161" s="30">
        <f t="shared" ref="H161" si="35">H150+H160</f>
        <v>45.039999999999992</v>
      </c>
      <c r="I161" s="30">
        <f t="shared" ref="I161" si="36">I150+I160</f>
        <v>195.45</v>
      </c>
      <c r="J161" s="30">
        <f t="shared" ref="J161" si="37">J150+J160</f>
        <v>1347.23</v>
      </c>
      <c r="K161" s="30"/>
      <c r="L161" s="109"/>
    </row>
    <row r="162" spans="1:12" ht="14.6" x14ac:dyDescent="0.4">
      <c r="A162" s="18">
        <v>2</v>
      </c>
      <c r="B162" s="19">
        <v>5</v>
      </c>
      <c r="C162" s="20" t="s">
        <v>20</v>
      </c>
      <c r="D162" s="66" t="s">
        <v>21</v>
      </c>
      <c r="E162" s="54" t="s">
        <v>150</v>
      </c>
      <c r="F162" s="55">
        <v>100</v>
      </c>
      <c r="G162" s="49">
        <v>11.29</v>
      </c>
      <c r="H162" s="49">
        <v>13.7</v>
      </c>
      <c r="I162" s="49">
        <v>16.79</v>
      </c>
      <c r="J162" s="49">
        <v>198</v>
      </c>
      <c r="K162" s="56" t="s">
        <v>110</v>
      </c>
      <c r="L162" s="113"/>
    </row>
    <row r="163" spans="1:12" ht="28.75" x14ac:dyDescent="0.4">
      <c r="A163" s="21"/>
      <c r="B163" s="13"/>
      <c r="C163" s="9"/>
      <c r="D163" s="125" t="s">
        <v>21</v>
      </c>
      <c r="E163" s="100" t="s">
        <v>111</v>
      </c>
      <c r="F163" s="57">
        <v>150</v>
      </c>
      <c r="G163" s="110">
        <v>3.11</v>
      </c>
      <c r="H163" s="110">
        <v>3.67</v>
      </c>
      <c r="I163" s="110">
        <v>22.07</v>
      </c>
      <c r="J163" s="110">
        <v>132.59</v>
      </c>
      <c r="K163" s="104" t="s">
        <v>53</v>
      </c>
      <c r="L163" s="106"/>
    </row>
    <row r="164" spans="1:12" ht="14.6" x14ac:dyDescent="0.4">
      <c r="A164" s="21"/>
      <c r="B164" s="13"/>
      <c r="C164" s="9"/>
      <c r="D164" s="69" t="s">
        <v>22</v>
      </c>
      <c r="E164" s="54" t="s">
        <v>41</v>
      </c>
      <c r="F164" s="55">
        <v>200</v>
      </c>
      <c r="G164" s="49">
        <v>0.08</v>
      </c>
      <c r="H164" s="49">
        <v>0.02</v>
      </c>
      <c r="I164" s="49">
        <v>9.84</v>
      </c>
      <c r="J164" s="49">
        <v>37.799999999999997</v>
      </c>
      <c r="K164" s="56" t="s">
        <v>51</v>
      </c>
      <c r="L164" s="106"/>
    </row>
    <row r="165" spans="1:12" ht="14.6" x14ac:dyDescent="0.4">
      <c r="A165" s="21"/>
      <c r="B165" s="13"/>
      <c r="C165" s="9"/>
      <c r="D165" s="69" t="s">
        <v>23</v>
      </c>
      <c r="E165" s="54" t="s">
        <v>40</v>
      </c>
      <c r="F165" s="55">
        <v>25</v>
      </c>
      <c r="G165" s="49">
        <v>1.65</v>
      </c>
      <c r="H165" s="49">
        <v>0.17</v>
      </c>
      <c r="I165" s="49">
        <v>11.72</v>
      </c>
      <c r="J165" s="49">
        <v>55.97</v>
      </c>
      <c r="K165" s="56" t="s">
        <v>68</v>
      </c>
      <c r="L165" s="106"/>
    </row>
    <row r="166" spans="1:12" ht="14.6" x14ac:dyDescent="0.4">
      <c r="A166" s="21"/>
      <c r="B166" s="13"/>
      <c r="C166" s="9"/>
      <c r="D166" s="69" t="s">
        <v>23</v>
      </c>
      <c r="E166" s="54" t="s">
        <v>109</v>
      </c>
      <c r="F166" s="55">
        <v>25</v>
      </c>
      <c r="G166" s="49">
        <v>2.23</v>
      </c>
      <c r="H166" s="49">
        <v>1.48</v>
      </c>
      <c r="I166" s="49">
        <v>9.73</v>
      </c>
      <c r="J166" s="49">
        <v>55.36</v>
      </c>
      <c r="K166" s="117" t="s">
        <v>68</v>
      </c>
      <c r="L166" s="106"/>
    </row>
    <row r="167" spans="1:12" ht="14.6" x14ac:dyDescent="0.4">
      <c r="A167" s="21"/>
      <c r="B167" s="13"/>
      <c r="C167" s="9"/>
      <c r="D167" s="68"/>
      <c r="E167" s="51"/>
      <c r="F167" s="79"/>
      <c r="G167" s="70"/>
      <c r="H167" s="70"/>
      <c r="I167" s="70"/>
      <c r="J167" s="70"/>
      <c r="K167" s="61"/>
      <c r="L167" s="106"/>
    </row>
    <row r="168" spans="1:12" ht="14.6" x14ac:dyDescent="0.4">
      <c r="A168" s="21"/>
      <c r="B168" s="13"/>
      <c r="C168" s="9"/>
      <c r="D168" s="68"/>
      <c r="E168" s="38"/>
      <c r="F168" s="39"/>
      <c r="G168" s="39"/>
      <c r="H168" s="39"/>
      <c r="I168" s="39"/>
      <c r="J168" s="39"/>
      <c r="K168" s="39"/>
      <c r="L168" s="107"/>
    </row>
    <row r="169" spans="1:12" ht="15.75" customHeight="1" x14ac:dyDescent="0.4">
      <c r="A169" s="22"/>
      <c r="B169" s="15"/>
      <c r="C169" s="6"/>
      <c r="D169" s="124" t="s">
        <v>31</v>
      </c>
      <c r="E169" s="7"/>
      <c r="F169" s="17">
        <f>SUM(F162:F168)</f>
        <v>500</v>
      </c>
      <c r="G169" s="17">
        <f t="shared" ref="G169:J169" si="38">SUM(G162:G168)</f>
        <v>18.36</v>
      </c>
      <c r="H169" s="17">
        <f t="shared" si="38"/>
        <v>19.04</v>
      </c>
      <c r="I169" s="17">
        <f t="shared" si="38"/>
        <v>70.150000000000006</v>
      </c>
      <c r="J169" s="17">
        <f t="shared" si="38"/>
        <v>479.72</v>
      </c>
      <c r="K169" s="17"/>
      <c r="L169" s="108">
        <f t="shared" ref="L169" si="39">SUM(L162:L168)</f>
        <v>0</v>
      </c>
    </row>
    <row r="170" spans="1:12" ht="14.6" x14ac:dyDescent="0.4">
      <c r="A170" s="24">
        <f>A162</f>
        <v>2</v>
      </c>
      <c r="B170" s="11">
        <f>B162</f>
        <v>5</v>
      </c>
      <c r="C170" s="8" t="s">
        <v>25</v>
      </c>
      <c r="D170" s="69" t="s">
        <v>26</v>
      </c>
      <c r="E170" s="54"/>
      <c r="F170" s="85"/>
      <c r="G170" s="59"/>
      <c r="H170" s="59"/>
      <c r="I170" s="59"/>
      <c r="J170" s="59"/>
      <c r="K170" s="61"/>
      <c r="L170" s="106"/>
    </row>
    <row r="171" spans="1:12" ht="14.6" x14ac:dyDescent="0.4">
      <c r="A171" s="21"/>
      <c r="B171" s="13"/>
      <c r="C171" s="9"/>
      <c r="D171" s="69" t="s">
        <v>27</v>
      </c>
      <c r="E171" s="51" t="s">
        <v>81</v>
      </c>
      <c r="F171" s="58">
        <v>260</v>
      </c>
      <c r="G171" s="59">
        <v>4.59</v>
      </c>
      <c r="H171" s="59">
        <v>6.86</v>
      </c>
      <c r="I171" s="59">
        <v>31.94</v>
      </c>
      <c r="J171" s="59">
        <v>237.13</v>
      </c>
      <c r="K171" s="60" t="s">
        <v>82</v>
      </c>
      <c r="L171" s="61"/>
    </row>
    <row r="172" spans="1:12" ht="14.6" x14ac:dyDescent="0.4">
      <c r="A172" s="21"/>
      <c r="B172" s="13"/>
      <c r="C172" s="9"/>
      <c r="D172" s="69" t="s">
        <v>28</v>
      </c>
      <c r="E172" s="51" t="s">
        <v>144</v>
      </c>
      <c r="F172" s="58">
        <v>100</v>
      </c>
      <c r="G172" s="63">
        <v>14.48</v>
      </c>
      <c r="H172" s="63">
        <v>13.27</v>
      </c>
      <c r="I172" s="63">
        <v>12.12</v>
      </c>
      <c r="J172" s="63">
        <v>188.03</v>
      </c>
      <c r="K172" s="60" t="s">
        <v>145</v>
      </c>
      <c r="L172" s="61"/>
    </row>
    <row r="173" spans="1:12" ht="14.6" x14ac:dyDescent="0.4">
      <c r="A173" s="21"/>
      <c r="B173" s="13"/>
      <c r="C173" s="9"/>
      <c r="D173" s="126" t="s">
        <v>29</v>
      </c>
      <c r="E173" s="100" t="s">
        <v>154</v>
      </c>
      <c r="F173" s="57">
        <v>150</v>
      </c>
      <c r="G173" s="110">
        <v>5.09</v>
      </c>
      <c r="H173" s="110">
        <v>4.2300000000000004</v>
      </c>
      <c r="I173" s="110">
        <v>16.2</v>
      </c>
      <c r="J173" s="110">
        <v>145.26</v>
      </c>
      <c r="K173" s="104" t="s">
        <v>155</v>
      </c>
      <c r="L173" s="61"/>
    </row>
    <row r="174" spans="1:12" ht="14.6" x14ac:dyDescent="0.4">
      <c r="A174" s="21"/>
      <c r="B174" s="13"/>
      <c r="C174" s="9"/>
      <c r="D174" s="69" t="s">
        <v>30</v>
      </c>
      <c r="E174" s="51" t="s">
        <v>78</v>
      </c>
      <c r="F174" s="72">
        <v>200</v>
      </c>
      <c r="G174" s="59">
        <v>0</v>
      </c>
      <c r="H174" s="59">
        <v>0</v>
      </c>
      <c r="I174" s="59">
        <v>18.95</v>
      </c>
      <c r="J174" s="59">
        <v>70.709999999999994</v>
      </c>
      <c r="K174" s="56" t="s">
        <v>68</v>
      </c>
      <c r="L174" s="61"/>
    </row>
    <row r="175" spans="1:12" ht="14.6" x14ac:dyDescent="0.4">
      <c r="A175" s="21"/>
      <c r="B175" s="13"/>
      <c r="C175" s="9"/>
      <c r="D175" s="69" t="s">
        <v>23</v>
      </c>
      <c r="E175" s="54" t="s">
        <v>37</v>
      </c>
      <c r="F175" s="64">
        <v>30</v>
      </c>
      <c r="G175" s="63">
        <v>2.7</v>
      </c>
      <c r="H175" s="63">
        <v>0.9</v>
      </c>
      <c r="I175" s="63">
        <v>16.14</v>
      </c>
      <c r="J175" s="63">
        <v>80.3</v>
      </c>
      <c r="K175" s="56" t="s">
        <v>68</v>
      </c>
      <c r="L175" s="61"/>
    </row>
    <row r="176" spans="1:12" ht="14.6" x14ac:dyDescent="0.4">
      <c r="A176" s="21"/>
      <c r="B176" s="13"/>
      <c r="C176" s="9"/>
      <c r="D176" s="69" t="s">
        <v>23</v>
      </c>
      <c r="E176" s="51" t="s">
        <v>38</v>
      </c>
      <c r="F176" s="58">
        <v>25</v>
      </c>
      <c r="G176" s="59">
        <v>1.65</v>
      </c>
      <c r="H176" s="59">
        <v>0.3</v>
      </c>
      <c r="I176" s="59">
        <v>10.43</v>
      </c>
      <c r="J176" s="59">
        <v>48.35</v>
      </c>
      <c r="K176" s="56" t="s">
        <v>68</v>
      </c>
      <c r="L176" s="61"/>
    </row>
    <row r="177" spans="1:12" ht="14.6" x14ac:dyDescent="0.4">
      <c r="A177" s="21"/>
      <c r="B177" s="13"/>
      <c r="C177" s="9"/>
      <c r="D177" s="68"/>
      <c r="E177" s="54"/>
      <c r="F177" s="72"/>
      <c r="G177" s="59"/>
      <c r="H177" s="59"/>
      <c r="I177" s="59"/>
      <c r="J177" s="59"/>
      <c r="K177" s="60"/>
      <c r="L177" s="61"/>
    </row>
    <row r="178" spans="1:12" ht="14.6" x14ac:dyDescent="0.4">
      <c r="A178" s="21"/>
      <c r="B178" s="13"/>
      <c r="C178" s="9"/>
      <c r="D178" s="68"/>
      <c r="E178" s="38"/>
      <c r="F178" s="39"/>
      <c r="G178" s="39"/>
      <c r="H178" s="39"/>
      <c r="I178" s="39"/>
      <c r="J178" s="39"/>
      <c r="K178" s="39"/>
      <c r="L178" s="107"/>
    </row>
    <row r="179" spans="1:12" ht="14.6" x14ac:dyDescent="0.4">
      <c r="A179" s="22"/>
      <c r="B179" s="15"/>
      <c r="C179" s="6"/>
      <c r="D179" s="124" t="s">
        <v>31</v>
      </c>
      <c r="E179" s="7"/>
      <c r="F179" s="17">
        <f>SUM(F170:F178)</f>
        <v>765</v>
      </c>
      <c r="G179" s="17">
        <f t="shared" ref="G179:J179" si="40">SUM(G170:G178)</f>
        <v>28.509999999999998</v>
      </c>
      <c r="H179" s="17">
        <f t="shared" si="40"/>
        <v>25.56</v>
      </c>
      <c r="I179" s="17">
        <f t="shared" si="40"/>
        <v>105.78</v>
      </c>
      <c r="J179" s="17">
        <f t="shared" si="40"/>
        <v>769.78</v>
      </c>
      <c r="K179" s="17"/>
      <c r="L179" s="108"/>
    </row>
    <row r="180" spans="1:12" ht="14.6" x14ac:dyDescent="0.3">
      <c r="A180" s="27">
        <f>A162</f>
        <v>2</v>
      </c>
      <c r="B180" s="28">
        <f>B162</f>
        <v>5</v>
      </c>
      <c r="C180" s="139" t="s">
        <v>4</v>
      </c>
      <c r="D180" s="140"/>
      <c r="E180" s="29"/>
      <c r="F180" s="30">
        <f>F169+F179</f>
        <v>1265</v>
      </c>
      <c r="G180" s="30">
        <f t="shared" ref="G180" si="41">G169+G179</f>
        <v>46.87</v>
      </c>
      <c r="H180" s="30">
        <f t="shared" ref="H180" si="42">H169+H179</f>
        <v>44.599999999999994</v>
      </c>
      <c r="I180" s="30">
        <f t="shared" ref="I180" si="43">I169+I179</f>
        <v>175.93</v>
      </c>
      <c r="J180" s="30">
        <f t="shared" ref="J180" si="44">J169+J179</f>
        <v>1249.5</v>
      </c>
      <c r="K180" s="30"/>
      <c r="L180" s="30"/>
    </row>
    <row r="181" spans="1:12" x14ac:dyDescent="0.3">
      <c r="A181" s="25"/>
      <c r="B181" s="26"/>
      <c r="C181" s="141" t="s">
        <v>5</v>
      </c>
      <c r="D181" s="141"/>
      <c r="E181" s="142"/>
      <c r="F181" s="131">
        <f>(F20+F38+F55+F74+F93+F111+F128+F143+F161+F180)/(IF(F20=0,0,1)+IF(F38=0,0,1)+IF(F55=0,0,1)+IF(F74=0,0,1)+IF(F93=0,0,1)+IF(F111=0,0,1)+IF(F128=0,0,1)+IF(F143=0,0,1)+IF(F161=0,0,1)+IF(F180=0,0,1))</f>
        <v>1348.5</v>
      </c>
      <c r="G181" s="32">
        <f>(G20+G38+G55+G74+G93+G111+G128+G143+G161+G180)/(IF(G20=0,0,1)+IF(G38=0,0,1)+IF(G55=0,0,1)+IF(G74=0,0,1)+IF(G93=0,0,1)+IF(G111=0,0,1)+IF(G128=0,0,1)+IF(G143=0,0,1)+IF(G161=0,0,1)+IF(G180=0,0,1))</f>
        <v>43.604999999999997</v>
      </c>
      <c r="H181" s="32">
        <f>(H20+H38+H55+H74+H93+H111+H128+H143+H161+H180)/(IF(H20=0,0,1)+IF(H38=0,0,1)+IF(H55=0,0,1)+IF(H74=0,0,1)+IF(H93=0,0,1)+IF(H111=0,0,1)+IF(H128=0,0,1)+IF(H143=0,0,1)+IF(H161=0,0,1)+IF(H180=0,0,1))</f>
        <v>44.008000000000003</v>
      </c>
      <c r="I181" s="32">
        <f>(I20+I38+I55+I74+I93+I111+I128+I143+I161+I180)/(IF(I20=0,0,1)+IF(I38=0,0,1)+IF(I55=0,0,1)+IF(I74=0,0,1)+IF(I93=0,0,1)+IF(I111=0,0,1)+IF(I128=0,0,1)+IF(I143=0,0,1)+IF(I161=0,0,1)+IF(I180=0,0,1))</f>
        <v>189.47299999999998</v>
      </c>
      <c r="J181" s="132">
        <f>(J20+J38+J55+J74+J93+J111+J128+J143+J161+J180)/(IF(J20=0,0,1)+IF(J38=0,0,1)+IF(J55=0,0,1)+IF(J74=0,0,1)+IF(J93=0,0,1)+IF(J111=0,0,1)+IF(J128=0,0,1)+IF(J143=0,0,1)+IF(J161=0,0,1)+IF(J180=0,0,1))</f>
        <v>1313.923636</v>
      </c>
      <c r="K181" s="130"/>
      <c r="L181" s="32"/>
    </row>
  </sheetData>
  <mergeCells count="14">
    <mergeCell ref="C1:E1"/>
    <mergeCell ref="H1:K1"/>
    <mergeCell ref="H2:K2"/>
    <mergeCell ref="C38:D38"/>
    <mergeCell ref="C55:D55"/>
    <mergeCell ref="C74:D74"/>
    <mergeCell ref="C93:D93"/>
    <mergeCell ref="C20:D20"/>
    <mergeCell ref="C181:E181"/>
    <mergeCell ref="C180:D180"/>
    <mergeCell ref="C111:D111"/>
    <mergeCell ref="C128:D128"/>
    <mergeCell ref="C143:D143"/>
    <mergeCell ref="C161:D1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2025-01-10T09:32:31Z</cp:lastPrinted>
  <dcterms:created xsi:type="dcterms:W3CDTF">2022-05-16T14:23:56Z</dcterms:created>
  <dcterms:modified xsi:type="dcterms:W3CDTF">2026-02-19T06:37:19Z</dcterms:modified>
</cp:coreProperties>
</file>